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2019-2020" sheetId="4" r:id="rId1"/>
    <sheet name="Лист1" sheetId="1" r:id="rId2"/>
    <sheet name="Лист2" sheetId="2" r:id="rId3"/>
    <sheet name="Лист3" sheetId="3" r:id="rId4"/>
  </sheets>
  <definedNames>
    <definedName name="_xlnm.Print_Area" localSheetId="0">'2019-2020'!$A$1:$D$44</definedName>
  </definedNames>
  <calcPr calcId="114210"/>
</workbook>
</file>

<file path=xl/calcChain.xml><?xml version="1.0" encoding="utf-8"?>
<calcChain xmlns="http://schemas.openxmlformats.org/spreadsheetml/2006/main">
  <c r="D32" i="4" l="1"/>
  <c r="D34" i="4"/>
  <c r="D31" i="4"/>
  <c r="D37" i="4"/>
  <c r="D36" i="4"/>
  <c r="D40" i="4"/>
  <c r="D42" i="4"/>
  <c r="D39" i="4"/>
  <c r="D30" i="4"/>
  <c r="D29" i="4"/>
  <c r="D9" i="4"/>
  <c r="D11" i="4"/>
  <c r="D13" i="4"/>
  <c r="D16" i="4"/>
  <c r="D18" i="4"/>
  <c r="D21" i="4"/>
  <c r="D24" i="4"/>
  <c r="D27" i="4"/>
  <c r="D8" i="4"/>
  <c r="D44" i="4"/>
  <c r="C32" i="4"/>
  <c r="C34" i="4"/>
  <c r="C31" i="4"/>
  <c r="C37" i="4"/>
  <c r="C36" i="4"/>
  <c r="C40" i="4"/>
  <c r="C42" i="4"/>
  <c r="C39" i="4"/>
  <c r="C30" i="4"/>
  <c r="C29" i="4"/>
  <c r="C9" i="4"/>
  <c r="C11" i="4"/>
  <c r="C13" i="4"/>
  <c r="C16" i="4"/>
  <c r="C18" i="4"/>
  <c r="C21" i="4"/>
  <c r="C24" i="4"/>
  <c r="C27" i="4"/>
  <c r="C8" i="4"/>
  <c r="C44" i="4"/>
</calcChain>
</file>

<file path=xl/comments1.xml><?xml version="1.0" encoding="utf-8"?>
<comments xmlns="http://schemas.openxmlformats.org/spreadsheetml/2006/main">
  <authors>
    <author>Автор</author>
  </authors>
  <commentList>
    <comment ref="B22" authorId="0">
      <text>
        <r>
          <rPr>
            <b/>
            <sz val="8"/>
            <color indexed="81"/>
            <rFont val="Tahoma"/>
            <charset val="204"/>
          </rPr>
          <t xml:space="preserve">Автор:
</t>
        </r>
      </text>
    </comment>
    <comment ref="B23" authorId="0">
      <text>
        <r>
          <rPr>
            <b/>
            <sz val="8"/>
            <color indexed="81"/>
            <rFont val="Tahoma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<sst xmlns="http://schemas.openxmlformats.org/spreadsheetml/2006/main" count="81" uniqueCount="80">
  <si>
    <t>ВСЕГО ДОХОДОВ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</si>
  <si>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</si>
  <si>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учёта на территориях, где отсутствуют военные комиссариаты</t>
  </si>
  <si>
    <t>Прочие субсидии бюджетам сельских поселений</t>
  </si>
  <si>
    <t>Прочие субсидии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</si>
  <si>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</si>
  <si>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</si>
  <si>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</si>
  <si>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</si>
  <si>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</si>
  <si>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</si>
  <si>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</si>
  <si>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</si>
  <si>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</si>
  <si>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000 1 08 00000 00 0000 000</t>
  </si>
  <si>
    <t>ГОСУДАРСТВЕННАЯ ПОШЛИНА</t>
  </si>
  <si>
    <t>Земельный налог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</si>
  <si>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</si>
  <si>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</si>
  <si>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</si>
  <si>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</si>
  <si>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</si>
  <si>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</si>
  <si>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</si>
  <si>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</si>
  <si>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</si>
  <si>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</si>
  <si>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</si>
  <si>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2019 год</t>
  </si>
  <si>
    <t>Код 
бюджетной классификации</t>
  </si>
  <si>
    <t>Наименование платежей</t>
  </si>
  <si>
    <t>тыс. руб.</t>
  </si>
  <si>
    <t>План</t>
  </si>
  <si>
    <t>000 2 00 00000 00 0000 000</t>
  </si>
  <si>
    <t>000 2 02 00000 00 0000 000</t>
  </si>
  <si>
    <t>000 2 02 15001 00 0000 151</t>
  </si>
  <si>
    <t>000 2 02 30000 00 0000 151</t>
  </si>
  <si>
    <t>000 2 02 35118 00 0000 151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</si>
  <si>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</si>
  <si>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</si>
  <si>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</si>
  <si>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000 2 02 10000 00 0000 151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</si>
  <si>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</si>
  <si>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</si>
  <si>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000 1 01 02000 01 0000 110</t>
  </si>
  <si>
    <t>000 1 06 06000 00 0000 110</t>
  </si>
  <si>
    <t>ПРОГНОЗИРУЕМЫЕ ДОХОДЫ БЮДЖЕТА 
ЗАМОРСКОГО МУНИЦИПАЛЬНОГО ОБРАЗОВАНИЯ
НА ПЛАНОВЫЙ ПЕРИОД 2019 И 2020 ГОДОВ</t>
  </si>
  <si>
    <t>2020 год</t>
  </si>
  <si>
    <t>Налог на имущество физических лиц</t>
  </si>
  <si>
    <t>000 1 06 01000 00 0000 110</t>
  </si>
  <si>
    <t>000 1 11 05000 00 0000 120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</si>
  <si>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</si>
  <si>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000 1 11 09000 00 0000 120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</si>
  <si>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</si>
  <si>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</si>
  <si>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    </t>
  </si>
  <si>
    <t>000 1 13 01000 00 0000 130</t>
  </si>
  <si>
    <t>Прочие доходы от компенсации затрат бюджетов сельских поселений</t>
  </si>
  <si>
    <t>000 1 13 02000 00 0000 130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</si>
  <si>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</si>
  <si>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</si>
  <si>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</si>
  <si>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</si>
  <si>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</si>
  <si>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</si>
  <si>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       ПРОЧИЕ НЕНАЛОГОВЫЕ ДОХОДЫ</t>
  </si>
  <si>
    <t>000 1 17 00000 00 0000 000</t>
  </si>
  <si>
    <t xml:space="preserve">         Невыясненные поступления, зачисляемые в бюджеты поселений</t>
  </si>
  <si>
    <t>000 1 17 01050 13 0000 180</t>
  </si>
  <si>
    <t>Дотации бюджетам на поддержку мер по обеспечению сбалансированности бюджетов</t>
  </si>
  <si>
    <t>000 2 02 15002 00 0000 151</t>
  </si>
  <si>
    <t>903 2 02 15002 10 0000 151</t>
  </si>
  <si>
    <t>Субсидии бюджетам бюджетной системы Российской Федерации (межбюджетные субсидии)</t>
  </si>
  <si>
    <t>000 2 02 20000 00 0000 151</t>
  </si>
  <si>
    <t>903 2 02 29999 00 0000 151</t>
  </si>
  <si>
    <t>903 2 02 29999 10 0000 151</t>
  </si>
  <si>
    <t>000 2 02 15001 10 0000 151</t>
  </si>
  <si>
    <t>000 2 02 35118 10 0000 151</t>
  </si>
  <si>
    <t>000 2 02 30024 10 0000 151</t>
  </si>
  <si>
    <t>Приложение № 2
к решению Думы Заморского сельского поселения Нижнеилимского района "О бюджете Заморского муниципального образования на 2018 год и на плановый период 2019 и 2020 годов"
от "  29 " декабря 2017г.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</si>
</sst>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9"/>
      <color indexed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1"/>
      <name val="Tahoma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8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3" fillId="0" borderId="0"/>
  </cellStyleXfs>
  <cellXfs count="85">
    <xf numFmtId="0" fontId="0" fillId="0" borderId="0" xfId="0"/>
    <xf numFmtId="0" fontId="2" fillId="0" borderId="0" xfId="9" applyFont="1" applyAlignment="1">
      <alignment vertical="center"/>
    </xf>
    <xf numFmtId="0" fontId="3" fillId="0" borderId="0" xfId="9" applyFont="1" applyAlignment="1">
      <alignment vertical="center"/>
    </xf>
    <xf numFmtId="0" fontId="4" fillId="0" borderId="0" xfId="9" applyFont="1" applyAlignment="1">
      <alignment vertical="center"/>
    </xf>
    <xf numFmtId="0" fontId="5" fillId="0" borderId="0" xfId="9" applyFont="1" applyFill="1" applyAlignment="1" applyProtection="1">
      <alignment vertical="center"/>
      <protection hidden="1"/>
    </xf>
    <xf numFmtId="0" fontId="7" fillId="0" borderId="0" xfId="6" applyFont="1" applyAlignment="1">
      <alignment vertical="center"/>
    </xf>
    <xf numFmtId="49" fontId="9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center" wrapText="1" indent="2"/>
    </xf>
    <xf numFmtId="49" fontId="4" fillId="2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0" fillId="2" borderId="1" xfId="1" applyFont="1" applyFill="1" applyBorder="1" applyAlignment="1">
      <alignment horizontal="left" vertical="center" wrapText="1" indent="1"/>
    </xf>
    <xf numFmtId="1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6" applyNumberFormat="1" applyFont="1" applyFill="1" applyBorder="1" applyAlignment="1" applyProtection="1">
      <alignment horizontal="left" vertical="center" wrapText="1" indent="2"/>
      <protection hidden="1"/>
    </xf>
    <xf numFmtId="0" fontId="10" fillId="2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1" fillId="2" borderId="1" xfId="1" applyFont="1" applyFill="1" applyBorder="1" applyAlignment="1">
      <alignment vertical="center" wrapText="1"/>
    </xf>
    <xf numFmtId="0" fontId="7" fillId="0" borderId="0" xfId="9" applyFont="1" applyAlignment="1">
      <alignment vertical="center"/>
    </xf>
    <xf numFmtId="49" fontId="9" fillId="0" borderId="1" xfId="14" applyNumberFormat="1" applyFont="1" applyBorder="1" applyAlignment="1">
      <alignment horizontal="center" vertical="center"/>
    </xf>
    <xf numFmtId="0" fontId="10" fillId="2" borderId="1" xfId="14" applyFont="1" applyFill="1" applyBorder="1" applyAlignment="1">
      <alignment horizontal="left" vertical="center" indent="1"/>
    </xf>
    <xf numFmtId="49" fontId="10" fillId="2" borderId="1" xfId="15" applyNumberFormat="1" applyFont="1" applyFill="1" applyBorder="1" applyAlignment="1">
      <alignment horizontal="left" vertical="center" wrapText="1" indent="1"/>
    </xf>
    <xf numFmtId="0" fontId="6" fillId="3" borderId="1" xfId="6" applyNumberFormat="1" applyFont="1" applyFill="1" applyBorder="1" applyAlignment="1" applyProtection="1">
      <alignment horizontal="left" vertical="center" wrapText="1"/>
      <protection hidden="1"/>
    </xf>
    <xf numFmtId="0" fontId="4" fillId="0" borderId="1" xfId="3" applyFont="1" applyBorder="1" applyAlignment="1">
      <alignment horizontal="center" vertical="center"/>
    </xf>
    <xf numFmtId="0" fontId="4" fillId="0" borderId="1" xfId="13" applyFont="1" applyBorder="1" applyAlignment="1">
      <alignment horizontal="center" vertical="center" wrapText="1"/>
    </xf>
    <xf numFmtId="0" fontId="14" fillId="0" borderId="0" xfId="9" applyFont="1" applyAlignment="1">
      <alignment horizontal="right" vertical="center"/>
    </xf>
    <xf numFmtId="0" fontId="15" fillId="0" borderId="0" xfId="2" applyNumberFormat="1" applyFont="1" applyFill="1" applyAlignment="1" applyProtection="1">
      <alignment horizontal="center" vertical="center" wrapText="1"/>
      <protection hidden="1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  <xf numFmtId="0" fontId="5" fillId="0" borderId="0" xfId="2" applyFont="1" applyFill="1" applyAlignment="1" applyProtection="1">
      <alignment vertical="center" wrapText="1"/>
      <protection hidden="1"/>
    </xf>
    <xf numFmtId="0" fontId="17" fillId="0" borderId="0" xfId="9" applyNumberFormat="1" applyFont="1" applyFill="1" applyAlignment="1" applyProtection="1">
      <alignment horizontal="centerContinuous" vertical="center"/>
      <protection hidden="1"/>
    </xf>
    <xf numFmtId="0" fontId="9" fillId="0" borderId="0" xfId="9" applyFont="1" applyAlignment="1" applyProtection="1">
      <alignment horizontal="right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2" borderId="1" xfId="10" applyNumberFormat="1" applyFont="1" applyFill="1" applyBorder="1" applyAlignment="1" applyProtection="1">
      <alignment horizontal="center" vertical="center" wrapText="1"/>
      <protection hidden="1"/>
    </xf>
    <xf numFmtId="165" fontId="10" fillId="2" borderId="1" xfId="6" applyNumberFormat="1" applyFont="1" applyFill="1" applyBorder="1" applyAlignment="1">
      <alignment horizontal="right" vertical="center"/>
    </xf>
    <xf numFmtId="165" fontId="10" fillId="0" borderId="1" xfId="6" applyNumberFormat="1" applyFont="1" applyFill="1" applyBorder="1" applyAlignment="1">
      <alignment horizontal="right" vertical="center"/>
    </xf>
    <xf numFmtId="49" fontId="4" fillId="2" borderId="1" xfId="15" applyNumberFormat="1" applyFont="1" applyFill="1" applyBorder="1" applyAlignment="1">
      <alignment horizontal="center" vertical="center" wrapText="1"/>
    </xf>
    <xf numFmtId="49" fontId="4" fillId="2" borderId="1" xfId="14" applyNumberFormat="1" applyFont="1" applyFill="1" applyBorder="1" applyAlignment="1">
      <alignment horizontal="center" vertical="center"/>
    </xf>
    <xf numFmtId="165" fontId="6" fillId="3" borderId="1" xfId="5" applyNumberFormat="1" applyFont="1" applyFill="1" applyBorder="1" applyAlignment="1">
      <alignment horizontal="right" vertical="center"/>
    </xf>
    <xf numFmtId="165" fontId="10" fillId="2" borderId="1" xfId="5" applyNumberFormat="1" applyFont="1" applyFill="1" applyBorder="1" applyAlignment="1">
      <alignment horizontal="right" vertical="center"/>
    </xf>
    <xf numFmtId="164" fontId="3" fillId="0" borderId="1" xfId="1" applyNumberFormat="1" applyFont="1" applyBorder="1" applyAlignment="1">
      <alignment horizontal="left" vertical="center" wrapText="1" indent="2"/>
    </xf>
    <xf numFmtId="49" fontId="9" fillId="4" borderId="1" xfId="15" applyNumberFormat="1" applyFont="1" applyFill="1" applyBorder="1" applyAlignment="1">
      <alignment horizontal="center" vertical="center" wrapText="1"/>
    </xf>
    <xf numFmtId="0" fontId="4" fillId="3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 indent="1"/>
      <protection hidden="1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3" fillId="4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0" borderId="1" xfId="4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5" applyNumberFormat="1" applyFont="1" applyFill="1" applyBorder="1" applyAlignment="1">
      <alignment horizontal="right" vertical="center"/>
    </xf>
    <xf numFmtId="0" fontId="3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9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4" applyFont="1" applyBorder="1" applyAlignment="1">
      <alignment horizontal="left" vertical="center" wrapText="1" indent="2"/>
    </xf>
    <xf numFmtId="0" fontId="10" fillId="2" borderId="1" xfId="12" applyNumberFormat="1" applyFont="1" applyFill="1" applyBorder="1" applyAlignment="1" applyProtection="1">
      <alignment horizontal="left" vertical="center" wrapText="1" indent="1"/>
      <protection hidden="1"/>
    </xf>
    <xf numFmtId="0" fontId="4" fillId="2" borderId="1" xfId="12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0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Border="1" applyAlignment="1">
      <alignment horizontal="left" vertical="center" wrapText="1" indent="2"/>
    </xf>
    <xf numFmtId="49" fontId="4" fillId="2" borderId="1" xfId="8" applyNumberFormat="1" applyFont="1" applyFill="1" applyBorder="1" applyAlignment="1" applyProtection="1">
      <alignment horizontal="center" vertical="center" wrapText="1"/>
      <protection hidden="1"/>
    </xf>
    <xf numFmtId="165" fontId="10" fillId="2" borderId="1" xfId="7" applyNumberFormat="1" applyFont="1" applyFill="1" applyBorder="1" applyAlignment="1">
      <alignment horizontal="right" vertical="center"/>
    </xf>
    <xf numFmtId="0" fontId="3" fillId="4" borderId="1" xfId="1" applyFont="1" applyFill="1" applyBorder="1" applyAlignment="1">
      <alignment horizontal="left" indent="2"/>
    </xf>
    <xf numFmtId="49" fontId="9" fillId="4" borderId="1" xfId="1" applyNumberFormat="1" applyFont="1" applyFill="1" applyBorder="1" applyAlignment="1">
      <alignment horizontal="center" vertical="center"/>
    </xf>
    <xf numFmtId="0" fontId="18" fillId="2" borderId="1" xfId="14" applyNumberFormat="1" applyFont="1" applyFill="1" applyBorder="1" applyAlignment="1">
      <alignment horizontal="left" vertical="center" wrapText="1" indent="1"/>
    </xf>
    <xf numFmtId="0" fontId="19" fillId="2" borderId="1" xfId="14" applyNumberFormat="1" applyFont="1" applyFill="1" applyBorder="1" applyAlignment="1">
      <alignment horizontal="center" vertical="center"/>
    </xf>
    <xf numFmtId="165" fontId="10" fillId="2" borderId="1" xfId="5" applyNumberFormat="1" applyFont="1" applyFill="1" applyBorder="1" applyAlignment="1" applyProtection="1">
      <alignment horizontal="right" vertical="center" wrapText="1"/>
      <protection hidden="1"/>
    </xf>
    <xf numFmtId="0" fontId="20" fillId="0" borderId="1" xfId="1" applyFont="1" applyBorder="1" applyAlignment="1" applyProtection="1">
      <alignment horizontal="left" vertical="center" wrapText="1" indent="3"/>
      <protection locked="0"/>
    </xf>
    <xf numFmtId="0" fontId="21" fillId="0" borderId="1" xfId="1" applyFont="1" applyBorder="1" applyAlignment="1">
      <alignment horizontal="center" vertical="center"/>
    </xf>
    <xf numFmtId="0" fontId="20" fillId="0" borderId="1" xfId="14" applyFont="1" applyBorder="1" applyAlignment="1">
      <alignment horizontal="left" vertical="center" wrapText="1" indent="2"/>
    </xf>
    <xf numFmtId="49" fontId="21" fillId="0" borderId="1" xfId="14" applyNumberFormat="1" applyFont="1" applyBorder="1" applyAlignment="1">
      <alignment horizontal="center" vertical="center"/>
    </xf>
    <xf numFmtId="0" fontId="18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9" fillId="2" borderId="1" xfId="12" applyNumberFormat="1" applyFont="1" applyFill="1" applyBorder="1" applyAlignment="1" applyProtection="1">
      <alignment horizontal="center" vertical="center" wrapText="1"/>
      <protection hidden="1"/>
    </xf>
    <xf numFmtId="0" fontId="20" fillId="0" borderId="1" xfId="13" applyFont="1" applyFill="1" applyBorder="1" applyAlignment="1">
      <alignment vertical="center"/>
    </xf>
    <xf numFmtId="49" fontId="21" fillId="0" borderId="1" xfId="13" applyNumberFormat="1" applyFont="1" applyFill="1" applyBorder="1" applyAlignment="1">
      <alignment horizontal="center" vertical="center"/>
    </xf>
    <xf numFmtId="0" fontId="6" fillId="3" borderId="1" xfId="5" applyNumberFormat="1" applyFont="1" applyFill="1" applyBorder="1" applyAlignment="1" applyProtection="1">
      <alignment horizontal="left" vertical="center" wrapText="1"/>
      <protection hidden="1"/>
    </xf>
    <xf numFmtId="0" fontId="9" fillId="0" borderId="1" xfId="1" applyFont="1" applyBorder="1" applyAlignment="1">
      <alignment horizontal="left" vertical="center" wrapText="1" indent="3"/>
    </xf>
    <xf numFmtId="0" fontId="22" fillId="0" borderId="1" xfId="1" applyFont="1" applyBorder="1" applyAlignment="1">
      <alignment horizontal="left" vertical="center" wrapText="1" indent="3"/>
    </xf>
    <xf numFmtId="0" fontId="10" fillId="0" borderId="1" xfId="1" applyFont="1" applyBorder="1" applyAlignment="1">
      <alignment horizontal="left" vertical="center" wrapText="1" indent="2"/>
    </xf>
    <xf numFmtId="49" fontId="4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165" fontId="3" fillId="0" borderId="1" xfId="6" applyNumberFormat="1" applyFont="1" applyFill="1" applyBorder="1" applyAlignment="1">
      <alignment horizontal="right" vertical="center"/>
    </xf>
    <xf numFmtId="0" fontId="6" fillId="3" borderId="1" xfId="5" applyNumberFormat="1" applyFont="1" applyFill="1" applyBorder="1" applyAlignment="1" applyProtection="1">
      <alignment vertical="center"/>
      <protection hidden="1"/>
    </xf>
    <xf numFmtId="0" fontId="6" fillId="3" borderId="1" xfId="5" applyNumberFormat="1" applyFont="1" applyFill="1" applyBorder="1" applyAlignment="1" applyProtection="1">
      <alignment horizontal="right" vertical="center"/>
      <protection hidden="1"/>
    </xf>
    <xf numFmtId="165" fontId="6" fillId="3" borderId="1" xfId="5" applyNumberFormat="1" applyFont="1" applyFill="1" applyBorder="1" applyAlignment="1" applyProtection="1">
      <alignment horizontal="right" vertical="center"/>
      <protection hidden="1"/>
    </xf>
    <xf numFmtId="0" fontId="2" fillId="0" borderId="0" xfId="11" applyFont="1" applyAlignment="1">
      <alignment vertical="center"/>
    </xf>
    <xf numFmtId="0" fontId="7" fillId="0" borderId="0" xfId="11" applyFont="1" applyAlignment="1">
      <alignment vertical="center"/>
    </xf>
    <xf numFmtId="0" fontId="3" fillId="0" borderId="0" xfId="9" applyFont="1" applyAlignment="1" applyProtection="1">
      <alignment horizontal="left" vertical="center" wrapText="1" indent="10"/>
      <protection hidden="1"/>
    </xf>
    <xf numFmtId="0" fontId="4" fillId="0" borderId="1" xfId="9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  <xf numFmtId="0" fontId="4" fillId="0" borderId="1" xfId="13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_Tmp1" xfId="2"/>
    <cellStyle name="Обычный_Tmp10" xfId="3"/>
    <cellStyle name="Обычный_Tmp13" xfId="4"/>
    <cellStyle name="Обычный_Tmp14" xfId="5"/>
    <cellStyle name="Обычный_Tmp16" xfId="6"/>
    <cellStyle name="Обычный_Tmp17" xfId="7"/>
    <cellStyle name="Обычный_Tmp18" xfId="8"/>
    <cellStyle name="Обычный_Tmp2" xfId="9"/>
    <cellStyle name="Обычный_Tmp3" xfId="10"/>
    <cellStyle name="Обычный_Tmp4" xfId="11"/>
    <cellStyle name="Обычный_Tmp6" xfId="12"/>
    <cellStyle name="Обычный_Анализ на 01.04.06" xfId="13"/>
    <cellStyle name="Обычный_Новая Игирма" xfId="14"/>
    <cellStyle name="Обычный_ПРОГНОЗ ДОХОДОВ на 2007 год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abSelected="1" view="pageBreakPreview" zoomScaleSheetLayoutView="100" workbookViewId="0">
      <selection activeCell="B1" sqref="B1:D1"/>
    </sheetView>
  </sheetViews>
  <sheetFormatPr defaultRowHeight="13.5" x14ac:dyDescent="0.25"/>
  <cols>
    <col min="1" max="1" width="87.5703125" style="1" customWidth="1"/>
    <col min="2" max="2" width="24.42578125" style="1" customWidth="1"/>
    <col min="3" max="4" width="11.85546875" style="1" customWidth="1"/>
    <col min="5" max="16384" width="9.140625" style="1"/>
  </cols>
  <sheetData>
    <row r="1" spans="1:21" ht="114.75" customHeight="1" x14ac:dyDescent="0.25">
      <c r="A1" s="28"/>
      <c r="B1" s="80" t="s">
        <v>79</v>
      </c>
      <c r="C1" s="80"/>
      <c r="D1" s="80"/>
    </row>
    <row r="2" spans="1:21" ht="15.75" customHeight="1" x14ac:dyDescent="0.25">
      <c r="A2" s="27"/>
      <c r="B2" s="27"/>
      <c r="C2" s="26"/>
      <c r="D2" s="26"/>
    </row>
    <row r="3" spans="1:21" ht="60.75" customHeight="1" x14ac:dyDescent="0.25">
      <c r="A3" s="83" t="s">
        <v>46</v>
      </c>
      <c r="B3" s="83"/>
      <c r="C3" s="83"/>
      <c r="D3" s="8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2.75" customHeight="1" x14ac:dyDescent="0.25">
      <c r="A4" s="25"/>
      <c r="B4" s="25"/>
      <c r="C4" s="25"/>
      <c r="D4" s="25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5.75" customHeight="1" x14ac:dyDescent="0.25">
      <c r="A5" s="4"/>
      <c r="B5" s="4"/>
      <c r="D5" s="23" t="s">
        <v>31</v>
      </c>
    </row>
    <row r="6" spans="1:21" s="16" customFormat="1" ht="13.5" customHeight="1" x14ac:dyDescent="0.25">
      <c r="A6" s="81" t="s">
        <v>30</v>
      </c>
      <c r="B6" s="82" t="s">
        <v>29</v>
      </c>
      <c r="C6" s="84" t="s">
        <v>32</v>
      </c>
      <c r="D6" s="84"/>
    </row>
    <row r="7" spans="1:21" s="16" customFormat="1" x14ac:dyDescent="0.25">
      <c r="A7" s="81"/>
      <c r="B7" s="82"/>
      <c r="C7" s="22" t="s">
        <v>28</v>
      </c>
      <c r="D7" s="21" t="s">
        <v>47</v>
      </c>
    </row>
    <row r="8" spans="1:21" s="78" customFormat="1" ht="25.5" customHeight="1" x14ac:dyDescent="0.25">
      <c r="A8" s="20" t="s">
        <v>27</v>
      </c>
      <c r="B8" s="40" t="s">
        <v>26</v>
      </c>
      <c r="C8" s="36">
        <f>C9+C11+C13+C16+C18+C21+C24+C27</f>
        <v>2187.1999999999998</v>
      </c>
      <c r="D8" s="36">
        <f>D9+D11+D13+D16+D18+D21+D24+D27</f>
        <v>2192.6</v>
      </c>
    </row>
    <row r="9" spans="1:21" s="79" customFormat="1" ht="20.25" customHeight="1" x14ac:dyDescent="0.25">
      <c r="A9" s="41" t="s">
        <v>25</v>
      </c>
      <c r="B9" s="42" t="s">
        <v>24</v>
      </c>
      <c r="C9" s="37">
        <f>C10</f>
        <v>89</v>
      </c>
      <c r="D9" s="37">
        <f>D10</f>
        <v>89</v>
      </c>
    </row>
    <row r="10" spans="1:21" s="79" customFormat="1" ht="16.5" customHeight="1" x14ac:dyDescent="0.25">
      <c r="A10" s="43" t="s">
        <v>23</v>
      </c>
      <c r="B10" s="44" t="s">
        <v>44</v>
      </c>
      <c r="C10" s="45">
        <v>89</v>
      </c>
      <c r="D10" s="45">
        <v>89</v>
      </c>
    </row>
    <row r="11" spans="1:21" s="79" customFormat="1" ht="25.5" x14ac:dyDescent="0.25">
      <c r="A11" s="19" t="s">
        <v>22</v>
      </c>
      <c r="B11" s="34" t="s">
        <v>21</v>
      </c>
      <c r="C11" s="37">
        <f>C12</f>
        <v>464.2</v>
      </c>
      <c r="D11" s="37">
        <f>D12</f>
        <v>469.6</v>
      </c>
    </row>
    <row r="12" spans="1:21" s="79" customFormat="1" ht="15.75" customHeight="1" x14ac:dyDescent="0.25">
      <c r="A12" s="38" t="s">
        <v>20</v>
      </c>
      <c r="B12" s="39" t="s">
        <v>19</v>
      </c>
      <c r="C12" s="45">
        <v>464.2</v>
      </c>
      <c r="D12" s="45">
        <v>469.6</v>
      </c>
    </row>
    <row r="13" spans="1:21" s="79" customFormat="1" ht="20.25" customHeight="1" x14ac:dyDescent="0.25">
      <c r="A13" s="41" t="s">
        <v>18</v>
      </c>
      <c r="B13" s="42" t="s">
        <v>17</v>
      </c>
      <c r="C13" s="37">
        <f>C14+C15</f>
        <v>2</v>
      </c>
      <c r="D13" s="37">
        <f>D14+D15</f>
        <v>2</v>
      </c>
    </row>
    <row r="14" spans="1:21" s="79" customFormat="1" hidden="1" x14ac:dyDescent="0.25">
      <c r="A14" s="46" t="s">
        <v>48</v>
      </c>
      <c r="B14" s="47" t="s">
        <v>49</v>
      </c>
      <c r="C14" s="45">
        <v>0</v>
      </c>
      <c r="D14" s="45">
        <v>0</v>
      </c>
    </row>
    <row r="15" spans="1:21" s="79" customFormat="1" ht="17.25" customHeight="1" x14ac:dyDescent="0.25">
      <c r="A15" s="46" t="s">
        <v>16</v>
      </c>
      <c r="B15" s="47" t="s">
        <v>45</v>
      </c>
      <c r="C15" s="45">
        <v>2</v>
      </c>
      <c r="D15" s="45">
        <v>2</v>
      </c>
    </row>
    <row r="16" spans="1:21" s="79" customFormat="1" hidden="1" x14ac:dyDescent="0.25">
      <c r="A16" s="18" t="s">
        <v>15</v>
      </c>
      <c r="B16" s="35" t="s">
        <v>14</v>
      </c>
      <c r="C16" s="37">
        <f>C17</f>
        <v>0</v>
      </c>
      <c r="D16" s="37">
        <f>D17</f>
        <v>0</v>
      </c>
    </row>
    <row r="17" spans="1:4" s="79" customFormat="1" ht="25.5" hidden="1" x14ac:dyDescent="0.25">
      <c r="A17" s="48" t="s">
        <v>13</v>
      </c>
      <c r="B17" s="17" t="s">
        <v>12</v>
      </c>
      <c r="C17" s="45">
        <v>0</v>
      </c>
      <c r="D17" s="45">
        <v>0</v>
      </c>
    </row>
    <row r="18" spans="1:4" s="79" customFormat="1" ht="33" customHeight="1" x14ac:dyDescent="0.25">
      <c r="A18" s="49" t="s">
        <v>11</v>
      </c>
      <c r="B18" s="50" t="s">
        <v>10</v>
      </c>
      <c r="C18" s="37">
        <f>C19+C20</f>
        <v>1632</v>
      </c>
      <c r="D18" s="37">
        <f>D19+D20</f>
        <v>1632</v>
      </c>
    </row>
    <row r="19" spans="1:4" s="79" customFormat="1" ht="38.25" hidden="1" x14ac:dyDescent="0.25">
      <c r="A19" s="46" t="s">
        <v>9</v>
      </c>
      <c r="B19" s="51" t="s">
        <v>50</v>
      </c>
      <c r="C19" s="45"/>
      <c r="D19" s="45"/>
    </row>
    <row r="20" spans="1:4" s="79" customFormat="1" ht="42.75" customHeight="1" x14ac:dyDescent="0.25">
      <c r="A20" s="52" t="s">
        <v>51</v>
      </c>
      <c r="B20" s="6" t="s">
        <v>52</v>
      </c>
      <c r="C20" s="45">
        <v>1632</v>
      </c>
      <c r="D20" s="45">
        <v>1632</v>
      </c>
    </row>
    <row r="21" spans="1:4" s="79" customFormat="1" hidden="1" x14ac:dyDescent="0.25">
      <c r="A21" s="11" t="s">
        <v>53</v>
      </c>
      <c r="B21" s="53" t="s">
        <v>54</v>
      </c>
      <c r="C21" s="54">
        <f>C23</f>
        <v>0</v>
      </c>
      <c r="D21" s="54">
        <f>D23</f>
        <v>0</v>
      </c>
    </row>
    <row r="22" spans="1:4" s="79" customFormat="1" hidden="1" x14ac:dyDescent="0.2">
      <c r="A22" s="55" t="s">
        <v>55</v>
      </c>
      <c r="B22" s="56" t="s">
        <v>56</v>
      </c>
      <c r="C22" s="54"/>
      <c r="D22" s="54"/>
    </row>
    <row r="23" spans="1:4" s="79" customFormat="1" hidden="1" x14ac:dyDescent="0.2">
      <c r="A23" s="55" t="s">
        <v>57</v>
      </c>
      <c r="B23" s="56" t="s">
        <v>58</v>
      </c>
      <c r="C23" s="45"/>
      <c r="D23" s="45"/>
    </row>
    <row r="24" spans="1:4" s="79" customFormat="1" hidden="1" x14ac:dyDescent="0.25">
      <c r="A24" s="57" t="s">
        <v>59</v>
      </c>
      <c r="B24" s="58" t="s">
        <v>60</v>
      </c>
      <c r="C24" s="59">
        <f>C25+C26</f>
        <v>0</v>
      </c>
      <c r="D24" s="59">
        <f>D25+D26</f>
        <v>0</v>
      </c>
    </row>
    <row r="25" spans="1:4" s="79" customFormat="1" ht="51" hidden="1" x14ac:dyDescent="0.25">
      <c r="A25" s="60" t="s">
        <v>61</v>
      </c>
      <c r="B25" s="61" t="s">
        <v>62</v>
      </c>
      <c r="C25" s="45"/>
      <c r="D25" s="45"/>
    </row>
    <row r="26" spans="1:4" s="79" customFormat="1" ht="25.5" hidden="1" x14ac:dyDescent="0.25">
      <c r="A26" s="62" t="s">
        <v>63</v>
      </c>
      <c r="B26" s="63" t="s">
        <v>64</v>
      </c>
      <c r="C26" s="45"/>
      <c r="D26" s="45"/>
    </row>
    <row r="27" spans="1:4" s="79" customFormat="1" ht="41.25" hidden="1" customHeight="1" x14ac:dyDescent="0.25">
      <c r="A27" s="64" t="s">
        <v>65</v>
      </c>
      <c r="B27" s="65" t="s">
        <v>66</v>
      </c>
      <c r="C27" s="54">
        <f>C28</f>
        <v>0</v>
      </c>
      <c r="D27" s="54">
        <f>D28</f>
        <v>0</v>
      </c>
    </row>
    <row r="28" spans="1:4" s="79" customFormat="1" hidden="1" x14ac:dyDescent="0.25">
      <c r="A28" s="66" t="s">
        <v>67</v>
      </c>
      <c r="B28" s="67" t="s">
        <v>68</v>
      </c>
      <c r="C28" s="45"/>
      <c r="D28" s="45"/>
    </row>
    <row r="29" spans="1:4" s="79" customFormat="1" ht="26.25" customHeight="1" x14ac:dyDescent="0.25">
      <c r="A29" s="68" t="s">
        <v>8</v>
      </c>
      <c r="B29" s="29" t="s">
        <v>33</v>
      </c>
      <c r="C29" s="36">
        <f>C30</f>
        <v>1900.5</v>
      </c>
      <c r="D29" s="36">
        <f>D30</f>
        <v>1904.1999999999998</v>
      </c>
    </row>
    <row r="30" spans="1:4" s="79" customFormat="1" ht="33" customHeight="1" x14ac:dyDescent="0.25">
      <c r="A30" s="15" t="s">
        <v>7</v>
      </c>
      <c r="B30" s="30" t="s">
        <v>34</v>
      </c>
      <c r="C30" s="37">
        <f>SUM(C31,C36,C39)</f>
        <v>1900.5</v>
      </c>
      <c r="D30" s="37">
        <f>SUM(D31,D36,D39)</f>
        <v>1904.1999999999998</v>
      </c>
    </row>
    <row r="31" spans="1:4" s="78" customFormat="1" ht="23.25" customHeight="1" x14ac:dyDescent="0.25">
      <c r="A31" s="14" t="s">
        <v>43</v>
      </c>
      <c r="B31" s="30" t="s">
        <v>41</v>
      </c>
      <c r="C31" s="32">
        <f>C32+C34</f>
        <v>1835</v>
      </c>
      <c r="D31" s="32">
        <f>D32+D34</f>
        <v>1836.1</v>
      </c>
    </row>
    <row r="32" spans="1:4" s="5" customFormat="1" ht="19.5" customHeight="1" x14ac:dyDescent="0.25">
      <c r="A32" s="13" t="s">
        <v>6</v>
      </c>
      <c r="B32" s="12" t="s">
        <v>35</v>
      </c>
      <c r="C32" s="33">
        <f>SUM(C33)</f>
        <v>1835</v>
      </c>
      <c r="D32" s="33">
        <f>SUM(D33)</f>
        <v>1836.1</v>
      </c>
    </row>
    <row r="33" spans="1:4" s="5" customFormat="1" ht="17.25" customHeight="1" x14ac:dyDescent="0.25">
      <c r="A33" s="69" t="s">
        <v>5</v>
      </c>
      <c r="B33" s="6" t="s">
        <v>76</v>
      </c>
      <c r="C33" s="45">
        <v>1835</v>
      </c>
      <c r="D33" s="45">
        <v>1836.1</v>
      </c>
    </row>
    <row r="34" spans="1:4" s="5" customFormat="1" hidden="1" x14ac:dyDescent="0.25">
      <c r="A34" s="13" t="s">
        <v>69</v>
      </c>
      <c r="B34" s="7" t="s">
        <v>70</v>
      </c>
      <c r="C34" s="33">
        <f>SUM(C35)</f>
        <v>0</v>
      </c>
      <c r="D34" s="33">
        <f>SUM(D35)</f>
        <v>0</v>
      </c>
    </row>
    <row r="35" spans="1:4" s="5" customFormat="1" hidden="1" x14ac:dyDescent="0.25">
      <c r="A35" s="70" t="s">
        <v>69</v>
      </c>
      <c r="B35" s="6" t="s">
        <v>71</v>
      </c>
      <c r="C35" s="45">
        <v>0</v>
      </c>
      <c r="D35" s="45">
        <v>0</v>
      </c>
    </row>
    <row r="36" spans="1:4" s="5" customFormat="1" hidden="1" x14ac:dyDescent="0.25">
      <c r="A36" s="11" t="s">
        <v>72</v>
      </c>
      <c r="B36" s="9" t="s">
        <v>73</v>
      </c>
      <c r="C36" s="32">
        <f>SUM(C37)</f>
        <v>0</v>
      </c>
      <c r="D36" s="32">
        <f>SUM(D37)</f>
        <v>0</v>
      </c>
    </row>
    <row r="37" spans="1:4" s="5" customFormat="1" hidden="1" x14ac:dyDescent="0.25">
      <c r="A37" s="71" t="s">
        <v>4</v>
      </c>
      <c r="B37" s="72" t="s">
        <v>74</v>
      </c>
      <c r="C37" s="33">
        <f>SUM(C38)</f>
        <v>0</v>
      </c>
      <c r="D37" s="33">
        <f>SUM(D38)</f>
        <v>0</v>
      </c>
    </row>
    <row r="38" spans="1:4" s="5" customFormat="1" hidden="1" x14ac:dyDescent="0.25">
      <c r="A38" s="69" t="s">
        <v>3</v>
      </c>
      <c r="B38" s="73" t="s">
        <v>75</v>
      </c>
      <c r="C38" s="74">
        <v>0</v>
      </c>
      <c r="D38" s="74">
        <v>0</v>
      </c>
    </row>
    <row r="39" spans="1:4" s="5" customFormat="1" ht="24.75" customHeight="1" x14ac:dyDescent="0.25">
      <c r="A39" s="11" t="s">
        <v>42</v>
      </c>
      <c r="B39" s="31" t="s">
        <v>36</v>
      </c>
      <c r="C39" s="32">
        <f>SUM(C40)+C42</f>
        <v>65.5</v>
      </c>
      <c r="D39" s="32">
        <f>SUM(D40)+D42</f>
        <v>68.100000000000009</v>
      </c>
    </row>
    <row r="40" spans="1:4" s="5" customFormat="1" ht="27.75" customHeight="1" x14ac:dyDescent="0.25">
      <c r="A40" s="10" t="s">
        <v>2</v>
      </c>
      <c r="B40" s="7" t="s">
        <v>37</v>
      </c>
      <c r="C40" s="33">
        <f>SUM(C41)</f>
        <v>64.8</v>
      </c>
      <c r="D40" s="33">
        <f>SUM(D41)</f>
        <v>67.400000000000006</v>
      </c>
    </row>
    <row r="41" spans="1:4" s="5" customFormat="1" ht="27" customHeight="1" x14ac:dyDescent="0.25">
      <c r="A41" s="70" t="s">
        <v>1</v>
      </c>
      <c r="B41" s="6" t="s">
        <v>77</v>
      </c>
      <c r="C41" s="45">
        <v>64.8</v>
      </c>
      <c r="D41" s="45">
        <v>67.400000000000006</v>
      </c>
    </row>
    <row r="42" spans="1:4" s="5" customFormat="1" ht="27.75" customHeight="1" x14ac:dyDescent="0.25">
      <c r="A42" s="8" t="s">
        <v>38</v>
      </c>
      <c r="B42" s="7" t="s">
        <v>39</v>
      </c>
      <c r="C42" s="33">
        <f>C43</f>
        <v>0.7</v>
      </c>
      <c r="D42" s="33">
        <f>D43</f>
        <v>0.7</v>
      </c>
    </row>
    <row r="43" spans="1:4" s="5" customFormat="1" ht="27" customHeight="1" x14ac:dyDescent="0.25">
      <c r="A43" s="70" t="s">
        <v>40</v>
      </c>
      <c r="B43" s="6" t="s">
        <v>78</v>
      </c>
      <c r="C43" s="45">
        <v>0.7</v>
      </c>
      <c r="D43" s="45">
        <v>0.7</v>
      </c>
    </row>
    <row r="44" spans="1:4" s="5" customFormat="1" ht="24.75" customHeight="1" x14ac:dyDescent="0.25">
      <c r="A44" s="75" t="s">
        <v>0</v>
      </c>
      <c r="B44" s="76"/>
      <c r="C44" s="77">
        <f>C29+C8</f>
        <v>4087.7</v>
      </c>
      <c r="D44" s="77">
        <f>D29+D8</f>
        <v>4096.7999999999993</v>
      </c>
    </row>
    <row r="45" spans="1:4" ht="11.25" customHeight="1" x14ac:dyDescent="0.25">
      <c r="A45" s="4"/>
      <c r="B45" s="4"/>
      <c r="C45" s="4"/>
      <c r="D45" s="4"/>
    </row>
    <row r="46" spans="1:4" x14ac:dyDescent="0.25">
      <c r="A46" s="3"/>
      <c r="B46" s="3"/>
      <c r="C46" s="2"/>
      <c r="D46" s="2"/>
    </row>
    <row r="47" spans="1:4" x14ac:dyDescent="0.25">
      <c r="A47" s="2"/>
      <c r="B47" s="2"/>
      <c r="C47" s="2"/>
      <c r="D47" s="2"/>
    </row>
    <row r="48" spans="1:4" x14ac:dyDescent="0.25">
      <c r="A48" s="2"/>
      <c r="B48" s="2"/>
      <c r="C48" s="2"/>
      <c r="D48" s="2"/>
    </row>
    <row r="49" spans="1:4" x14ac:dyDescent="0.25">
      <c r="A49" s="2"/>
      <c r="B49" s="2"/>
      <c r="C49" s="2"/>
      <c r="D49" s="2"/>
    </row>
    <row r="50" spans="1:4" x14ac:dyDescent="0.25">
      <c r="A50" s="2"/>
      <c r="B50" s="2"/>
      <c r="C50" s="2"/>
      <c r="D50" s="2"/>
    </row>
    <row r="51" spans="1:4" x14ac:dyDescent="0.25">
      <c r="A51" s="2"/>
      <c r="B51" s="2"/>
      <c r="C51" s="2"/>
      <c r="D51" s="2"/>
    </row>
    <row r="52" spans="1:4" x14ac:dyDescent="0.25">
      <c r="A52" s="2"/>
      <c r="B52" s="2"/>
      <c r="C52" s="2"/>
      <c r="D52" s="2"/>
    </row>
    <row r="53" spans="1:4" x14ac:dyDescent="0.25">
      <c r="A53" s="2"/>
      <c r="B53" s="2"/>
      <c r="C53" s="2"/>
      <c r="D53" s="2"/>
    </row>
    <row r="54" spans="1:4" x14ac:dyDescent="0.25">
      <c r="A54" s="2"/>
      <c r="B54" s="2"/>
      <c r="C54" s="2"/>
      <c r="D54" s="2"/>
    </row>
  </sheetData>
  <mergeCells count="5">
    <mergeCell ref="B1:D1"/>
    <mergeCell ref="A6:A7"/>
    <mergeCell ref="B6:B7"/>
    <mergeCell ref="A3:D3"/>
    <mergeCell ref="C6:D6"/>
  </mergeCells>
  <phoneticPr fontId="0" type="noConversion"/>
  <pageMargins left="0.98425196850393704" right="0" top="0.39370078740157483" bottom="0" header="0" footer="0"/>
  <pageSetup paperSize="9" scale="6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2019-2020</vt:lpstr>
      <vt:lpstr>Лист1</vt:lpstr>
      <vt:lpstr>Лист2</vt:lpstr>
      <vt:lpstr>Лист3</vt:lpstr>
      <vt:lpstr>'2019-2020'!Область_печати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2018-01-11T04:33:55Z</dcterms:modified>
</cp:coreProperties>
</file>