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0" windowWidth="15735" windowHeight="12645" activeTab="0"/>
  </bookViews>
  <sheets>
    <sheet name="2020" sheetId="1" r:id="rId1"/>
  </sheets>
  <definedNames>
    <definedName name="BFT_Print_Titles" localSheetId="0">'2020'!$4:$5</definedName>
    <definedName name="_xlnm.Print_Titles" localSheetId="0">'2020'!$5:$7</definedName>
    <definedName name="_xlnm.Print_Area" localSheetId="0">'2020'!$A$1:$E$93</definedName>
  </definedNames>
  <calcPr fullCalcOnLoad="1"/>
</workbook>
</file>

<file path=xl/sharedStrings.xml><?xml version="1.0" encoding="utf-8"?>
<sst xmlns="http://schemas.openxmlformats.org/spreadsheetml/2006/main" count="284" uniqueCount="109">
  <si>
    <t>КВР</t>
  </si>
  <si>
    <t>КЦСР</t>
  </si>
  <si>
    <t>(тыс. рублей)</t>
  </si>
  <si>
    <t>ОБЩЕГОСУДАРСТВЕННЫЕ ВОПРОСЫ</t>
  </si>
  <si>
    <t>0100</t>
  </si>
  <si>
    <t/>
  </si>
  <si>
    <t>Наименование показателя</t>
  </si>
  <si>
    <t>КБК</t>
  </si>
  <si>
    <t>КФСР</t>
  </si>
  <si>
    <t>1</t>
  </si>
  <si>
    <t>2</t>
  </si>
  <si>
    <t>3</t>
  </si>
  <si>
    <t>4</t>
  </si>
  <si>
    <t>5</t>
  </si>
  <si>
    <t>ВСЕГО:</t>
  </si>
  <si>
    <t>Функционирование высшего должностного лица субъекта Российской Федерации и муниципального образования</t>
  </si>
  <si>
    <t>0102</t>
  </si>
  <si>
    <t>2118101000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</si>
  <si>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</si>
  <si>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</si>
  <si>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2128203000</t>
  </si>
  <si>
    <t>2128601000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</si>
  <si>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</si>
  <si>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</si>
  <si>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2138201000</t>
  </si>
  <si>
    <t>2138202000</t>
  </si>
  <si>
    <t>2138203000</t>
  </si>
  <si>
    <t>2138221000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</si>
  <si>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</si>
  <si>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</si>
  <si>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2128221000</t>
  </si>
  <si>
    <t>Резервные фонды</t>
  </si>
  <si>
    <t>0111</t>
  </si>
  <si>
    <t>2228407000</t>
  </si>
  <si>
    <t>Другие общегосударственные вопросы</t>
  </si>
  <si>
    <t>0113</t>
  </si>
  <si>
    <t>2238403000</t>
  </si>
  <si>
    <t>2238409000</t>
  </si>
  <si>
    <t>2238473150</t>
  </si>
  <si>
    <t>НАЦИОНАЛЬНАЯ ОБОРОНА</t>
  </si>
  <si>
    <t>0200</t>
  </si>
  <si>
    <t>Мобилизационная и вневойсковая подготовка</t>
  </si>
  <si>
    <t>0203</t>
  </si>
  <si>
    <t>2338251180</t>
  </si>
  <si>
    <t>НАЦИОНАЛЬНАЯ ЭКОНОМИКА</t>
  </si>
  <si>
    <t>0400</t>
  </si>
  <si>
    <t>Дорожное хозяйство (дорожные фонды)</t>
  </si>
  <si>
    <t>0409</t>
  </si>
  <si>
    <t>2428402000</t>
  </si>
  <si>
    <t>2428403000</t>
  </si>
  <si>
    <t>2818303000</t>
  </si>
  <si>
    <t>КУЛЬТУРА, КИНЕМАТОГРАФИЯ</t>
  </si>
  <si>
    <t>0800</t>
  </si>
  <si>
    <t>Культура</t>
  </si>
  <si>
    <t>0801</t>
  </si>
  <si>
    <t>2818301000</t>
  </si>
  <si>
    <t>2818302000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</si>
  <si>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</si>
  <si>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</si>
  <si>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</si>
  <si>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</si>
  <si>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Обслуживание муниципального долга</t>
  </si>
  <si>
    <t>2248913000</t>
  </si>
  <si>
    <t>Выполнение обязательств перед физическими лицами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</si>
  <si>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</si>
  <si>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</si>
  <si>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Расходы, связанные с выполнением функций, обеспечением деятельности (оказанием услуг)</t>
  </si>
  <si>
    <t>Иные бюджетные ассигнования</t>
  </si>
  <si>
    <t>800</t>
  </si>
  <si>
    <t>Содержание имущества</t>
  </si>
  <si>
    <t>Закупка товаров, работ и услуг для обеспечения государственных (муниципальных) нужд</t>
  </si>
  <si>
    <t>200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</si>
  <si>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</si>
  <si>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Межбюджетные трансферты</t>
  </si>
  <si>
    <t>500</t>
  </si>
  <si>
    <t>Резервный фонд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</si>
  <si>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</si>
  <si>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</si>
  <si>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</si>
  <si>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</si>
  <si>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</si>
  <si>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</si>
  <si>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</si>
  <si>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Благоустройство</t>
  </si>
  <si>
    <t>0503</t>
  </si>
  <si>
    <t>Обслуживание государственного (муниципального) долга</t>
  </si>
  <si>
    <t>700</t>
  </si>
  <si>
    <t>План на 2020 год</t>
  </si>
  <si>
    <t>2238402000</t>
  </si>
  <si>
    <t>Софинансирование расходов на реализацию мероприятий перечня проектов народных инициатив</t>
  </si>
  <si>
    <t>25384S2370</t>
  </si>
  <si>
    <t>РАСПРЕДЕЛЕНИЕ БЮДЖЕТНЫХ АССИГНОВАНИЙ ПО РАЗДЕЛАМ, ПОДРАЗДЕЛАМ, 
ЦЕЛЕВЫМ СТАТЬЯМ И ГРУППАМ ВИДОВ РАСХОДОВ 
КЛАССИФИКАЦИИ РАСХОДОВ БЮДЖЕТОВ НА 2020 ГОД
ЗАМОРСКОГО МУНИЦИПАЛЬНОГО ОБРАЗОВАНИЯ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</si>
  <si>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</si>
  <si>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</si>
  <si>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</si>
  <si>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>0314</t>
  </si>
  <si>
    <t>2328403000</t>
  </si>
  <si>
    <t>2438403000</t>
  </si>
  <si>
    <t>2538403000</t>
  </si>
  <si>
    <t>Развитие и укрепление материально-технической базы</t>
  </si>
  <si>
    <t>2818304000</t>
  </si>
  <si>
    <t>2138204000</t>
  </si>
  <si>
    <t>Коммунальное хозяйство</t>
  </si>
  <si>
    <t>0502</t>
  </si>
  <si>
    <t>2528404000</t>
  </si>
  <si>
    <t>2528403000</t>
  </si>
  <si>
    <t>Исполнение судебных актов по обращению взыскания на средства местного бюджета</t>
  </si>
  <si>
    <t>2238406000</t>
  </si>
  <si>
    <t>Приложение №7 к решению Думы
Заморского сельского поселения Нижнеилимского района"О внесении изменений в Решение Думы Заморского сельского поселения Нижнеилимского района "О бюджете Заморского муниципального образования на 2020 год и на плановый период 2021 и 2022 годов" от "26 " декабря  2019 года № 46
от     " 20   "    10.   2020 года № 76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</si>
</sst>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#,##0.0"/>
  </numFmts>
  <fonts count="45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color indexed="12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33" applyNumberFormat="1" applyFont="1" applyFill="1" applyBorder="1" applyAlignment="1">
      <alignment horizontal="center" vertical="top" wrapText="1" readingOrder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8" fillId="0" borderId="10" xfId="0" applyNumberFormat="1" applyFont="1" applyBorder="1" applyAlignment="1" applyProtection="1">
      <alignment horizontal="left"/>
      <protection/>
    </xf>
    <xf numFmtId="49" fontId="8" fillId="0" borderId="10" xfId="0" applyNumberFormat="1" applyFont="1" applyBorder="1" applyAlignment="1" applyProtection="1">
      <alignment horizontal="center"/>
      <protection/>
    </xf>
    <xf numFmtId="187" fontId="8" fillId="0" borderId="10" xfId="0" applyNumberFormat="1" applyFont="1" applyBorder="1" applyAlignment="1" applyProtection="1">
      <alignment horizontal="right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187" fontId="10" fillId="0" borderId="10" xfId="0" applyNumberFormat="1" applyFont="1" applyBorder="1" applyAlignment="1" applyProtection="1">
      <alignment horizontal="right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187" fontId="3" fillId="0" borderId="10" xfId="0" applyNumberFormat="1" applyFont="1" applyBorder="1" applyAlignment="1" applyProtection="1">
      <alignment horizontal="right" vertical="top" wrapText="1"/>
      <protection/>
    </xf>
    <xf numFmtId="49" fontId="3" fillId="0" borderId="11" xfId="0" applyNumberFormat="1" applyFont="1" applyBorder="1" applyAlignment="1" applyProtection="1">
      <alignment horizontal="left" vertical="top" wrapText="1"/>
      <protection/>
    </xf>
    <xf numFmtId="49" fontId="3" fillId="0" borderId="11" xfId="0" applyNumberFormat="1" applyFont="1" applyBorder="1" applyAlignment="1" applyProtection="1">
      <alignment horizontal="center" vertical="top" wrapText="1"/>
      <protection/>
    </xf>
    <xf numFmtId="187" fontId="3" fillId="0" borderId="11" xfId="0" applyNumberFormat="1" applyFont="1" applyBorder="1" applyAlignment="1" applyProtection="1">
      <alignment horizontal="right" vertical="top" wrapText="1"/>
      <protection/>
    </xf>
    <xf numFmtId="180" fontId="9" fillId="0" borderId="0" xfId="0" applyNumberFormat="1" applyFont="1" applyBorder="1" applyAlignment="1">
      <alignment horizontal="center" vertical="center" wrapText="1"/>
    </xf>
    <xf numFmtId="0" fontId="11" fillId="0" borderId="0" xfId="54" applyFont="1" applyBorder="1" applyAlignment="1">
      <alignment horizontal="left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Tmp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tabSelected="1" view="pageBreakPreview" zoomScaleSheetLayoutView="100" zoomScalePageLayoutView="0" workbookViewId="0" topLeftCell="A1">
      <selection activeCell="C1" sqref="C1:E1"/>
    </sheetView>
  </sheetViews>
  <sheetFormatPr defaultColWidth="8.8515625" defaultRowHeight="12.75"/>
  <cols>
    <col min="1" max="1" width="75.7109375" style="1" customWidth="1"/>
    <col min="2" max="5" width="13.7109375" style="1" customWidth="1"/>
    <col min="6" max="6" width="8.8515625" style="1" customWidth="1"/>
    <col min="7" max="30" width="15.7109375" style="1" customWidth="1"/>
    <col min="31" max="16384" width="8.8515625" style="1" customWidth="1"/>
  </cols>
  <sheetData>
    <row r="1" spans="1:5" ht="134.25" customHeight="1">
      <c r="A1" s="2"/>
      <c r="B1" s="2"/>
      <c r="C1" s="22" t="s">
        <v>108</v>
      </c>
      <c r="D1" s="22"/>
      <c r="E1" s="22"/>
    </row>
    <row r="3" spans="1:5" ht="70.5" customHeight="1">
      <c r="A3" s="21" t="s">
        <v>91</v>
      </c>
      <c r="B3" s="21"/>
      <c r="C3" s="21"/>
      <c r="D3" s="21"/>
      <c r="E3" s="21"/>
    </row>
    <row r="4" spans="1:5" ht="13.5" customHeight="1">
      <c r="A4" s="8"/>
      <c r="C4" s="3"/>
      <c r="E4" s="4" t="s">
        <v>2</v>
      </c>
    </row>
    <row r="5" spans="1:6" ht="12.75">
      <c r="A5" s="23" t="s">
        <v>6</v>
      </c>
      <c r="B5" s="23" t="s">
        <v>7</v>
      </c>
      <c r="C5" s="23"/>
      <c r="D5" s="23"/>
      <c r="E5" s="23" t="s">
        <v>87</v>
      </c>
      <c r="F5" s="7"/>
    </row>
    <row r="6" spans="1:5" ht="24" customHeight="1">
      <c r="A6" s="24"/>
      <c r="B6" s="5" t="s">
        <v>8</v>
      </c>
      <c r="C6" s="5" t="s">
        <v>1</v>
      </c>
      <c r="D6" s="5" t="s">
        <v>0</v>
      </c>
      <c r="E6" s="24"/>
    </row>
    <row r="7" spans="1:5" ht="12.75">
      <c r="A7" s="6" t="s">
        <v>9</v>
      </c>
      <c r="B7" s="6" t="s">
        <v>10</v>
      </c>
      <c r="C7" s="6" t="s">
        <v>11</v>
      </c>
      <c r="D7" s="6" t="s">
        <v>12</v>
      </c>
      <c r="E7" s="6" t="s">
        <v>13</v>
      </c>
    </row>
    <row r="8" spans="1:5" ht="12.75">
      <c r="A8" s="9" t="s">
        <v>14</v>
      </c>
      <c r="B8" s="10" t="s">
        <v>5</v>
      </c>
      <c r="C8" s="10"/>
      <c r="D8" s="10"/>
      <c r="E8" s="11">
        <v>12084</v>
      </c>
    </row>
    <row r="9" spans="1:5" ht="13.5">
      <c r="A9" s="12" t="s">
        <v>3</v>
      </c>
      <c r="B9" s="13" t="s">
        <v>4</v>
      </c>
      <c r="C9" s="13"/>
      <c r="D9" s="13"/>
      <c r="E9" s="14">
        <v>9122.1</v>
      </c>
    </row>
    <row r="10" spans="1:5" ht="27">
      <c r="A10" s="12" t="s">
        <v>15</v>
      </c>
      <c r="B10" s="13" t="s">
        <v>16</v>
      </c>
      <c r="C10" s="13"/>
      <c r="D10" s="13"/>
      <c r="E10" s="14">
        <f>782+84</f>
        <v>866</v>
      </c>
    </row>
    <row r="11" spans="1:5" ht="13.5">
      <c r="A11" s="12" t="s">
        <v>63</v>
      </c>
      <c r="B11" s="13" t="s">
        <v>16</v>
      </c>
      <c r="C11" s="13" t="s">
        <v>17</v>
      </c>
      <c r="D11" s="13"/>
      <c r="E11" s="14">
        <f>782+84</f>
        <v>866</v>
      </c>
    </row>
    <row r="12" spans="1:5" ht="38.25">
      <c r="A12" s="15" t="s">
        <v>64</v>
      </c>
      <c r="B12" s="16" t="s">
        <v>16</v>
      </c>
      <c r="C12" s="16" t="s">
        <v>17</v>
      </c>
      <c r="D12" s="16" t="s">
        <v>65</v>
      </c>
      <c r="E12" s="17">
        <f>782+84</f>
        <v>866</v>
      </c>
    </row>
    <row r="13" spans="1:5" ht="27">
      <c r="A13" s="12" t="s">
        <v>18</v>
      </c>
      <c r="B13" s="13" t="s">
        <v>19</v>
      </c>
      <c r="C13" s="13"/>
      <c r="D13" s="13"/>
      <c r="E13" s="14">
        <v>433.9</v>
      </c>
    </row>
    <row r="14" spans="1:5" ht="27">
      <c r="A14" s="12" t="s">
        <v>66</v>
      </c>
      <c r="B14" s="13" t="s">
        <v>19</v>
      </c>
      <c r="C14" s="13" t="s">
        <v>20</v>
      </c>
      <c r="D14" s="13"/>
      <c r="E14" s="14">
        <v>0.5</v>
      </c>
    </row>
    <row r="15" spans="1:5" ht="12.75">
      <c r="A15" s="15" t="s">
        <v>67</v>
      </c>
      <c r="B15" s="16" t="s">
        <v>19</v>
      </c>
      <c r="C15" s="16" t="s">
        <v>20</v>
      </c>
      <c r="D15" s="16" t="s">
        <v>68</v>
      </c>
      <c r="E15" s="17">
        <v>0.5</v>
      </c>
    </row>
    <row r="16" spans="1:5" ht="13.5">
      <c r="A16" s="12" t="s">
        <v>63</v>
      </c>
      <c r="B16" s="13" t="s">
        <v>19</v>
      </c>
      <c r="C16" s="13" t="s">
        <v>21</v>
      </c>
      <c r="D16" s="13"/>
      <c r="E16" s="14">
        <v>433.4</v>
      </c>
    </row>
    <row r="17" spans="1:5" ht="38.25">
      <c r="A17" s="15" t="s">
        <v>64</v>
      </c>
      <c r="B17" s="16" t="s">
        <v>19</v>
      </c>
      <c r="C17" s="16" t="s">
        <v>21</v>
      </c>
      <c r="D17" s="16" t="s">
        <v>65</v>
      </c>
      <c r="E17" s="17">
        <v>433.4</v>
      </c>
    </row>
    <row r="18" spans="1:5" ht="40.5">
      <c r="A18" s="12" t="s">
        <v>22</v>
      </c>
      <c r="B18" s="13" t="s">
        <v>23</v>
      </c>
      <c r="C18" s="13"/>
      <c r="D18" s="13"/>
      <c r="E18" s="14">
        <f>5601.7-84</f>
        <v>5517.7</v>
      </c>
    </row>
    <row r="19" spans="1:5" ht="13.5">
      <c r="A19" s="12" t="s">
        <v>63</v>
      </c>
      <c r="B19" s="13" t="s">
        <v>23</v>
      </c>
      <c r="C19" s="13" t="s">
        <v>24</v>
      </c>
      <c r="D19" s="13"/>
      <c r="E19" s="14">
        <v>4934.5</v>
      </c>
    </row>
    <row r="20" spans="1:5" ht="38.25">
      <c r="A20" s="15" t="s">
        <v>64</v>
      </c>
      <c r="B20" s="16" t="s">
        <v>23</v>
      </c>
      <c r="C20" s="16" t="s">
        <v>24</v>
      </c>
      <c r="D20" s="16" t="s">
        <v>65</v>
      </c>
      <c r="E20" s="17">
        <v>4934.5</v>
      </c>
    </row>
    <row r="21" spans="1:5" ht="13.5">
      <c r="A21" s="12" t="s">
        <v>69</v>
      </c>
      <c r="B21" s="13" t="s">
        <v>23</v>
      </c>
      <c r="C21" s="13" t="s">
        <v>25</v>
      </c>
      <c r="D21" s="13"/>
      <c r="E21" s="14">
        <f>218-40</f>
        <v>178</v>
      </c>
    </row>
    <row r="22" spans="1:5" ht="12.75">
      <c r="A22" s="15" t="s">
        <v>70</v>
      </c>
      <c r="B22" s="16" t="s">
        <v>23</v>
      </c>
      <c r="C22" s="16" t="s">
        <v>25</v>
      </c>
      <c r="D22" s="16" t="s">
        <v>71</v>
      </c>
      <c r="E22" s="17">
        <f>218-40</f>
        <v>178</v>
      </c>
    </row>
    <row r="23" spans="1:5" ht="27">
      <c r="A23" s="12" t="s">
        <v>66</v>
      </c>
      <c r="B23" s="13" t="s">
        <v>23</v>
      </c>
      <c r="C23" s="13" t="s">
        <v>26</v>
      </c>
      <c r="D23" s="13"/>
      <c r="E23" s="14">
        <f>348-44</f>
        <v>304</v>
      </c>
    </row>
    <row r="24" spans="1:5" ht="12.75">
      <c r="A24" s="15" t="s">
        <v>70</v>
      </c>
      <c r="B24" s="16" t="s">
        <v>23</v>
      </c>
      <c r="C24" s="16" t="s">
        <v>26</v>
      </c>
      <c r="D24" s="16" t="s">
        <v>71</v>
      </c>
      <c r="E24" s="17">
        <f>340.6-44</f>
        <v>296.6</v>
      </c>
    </row>
    <row r="25" spans="1:5" ht="12.75">
      <c r="A25" s="15" t="s">
        <v>67</v>
      </c>
      <c r="B25" s="16" t="s">
        <v>23</v>
      </c>
      <c r="C25" s="16" t="s">
        <v>26</v>
      </c>
      <c r="D25" s="16" t="s">
        <v>68</v>
      </c>
      <c r="E25" s="17">
        <v>7.4</v>
      </c>
    </row>
    <row r="26" spans="1:5" ht="13.5">
      <c r="A26" s="12" t="s">
        <v>99</v>
      </c>
      <c r="B26" s="13" t="s">
        <v>23</v>
      </c>
      <c r="C26" s="13" t="s">
        <v>101</v>
      </c>
      <c r="D26" s="13"/>
      <c r="E26" s="14">
        <v>60</v>
      </c>
    </row>
    <row r="27" spans="1:5" ht="12.75">
      <c r="A27" s="15" t="s">
        <v>70</v>
      </c>
      <c r="B27" s="16" t="s">
        <v>23</v>
      </c>
      <c r="C27" s="16" t="s">
        <v>101</v>
      </c>
      <c r="D27" s="16" t="s">
        <v>71</v>
      </c>
      <c r="E27" s="17">
        <v>60</v>
      </c>
    </row>
    <row r="28" spans="1:5" ht="54">
      <c r="A28" s="12" t="s">
        <v>72</v>
      </c>
      <c r="B28" s="13" t="s">
        <v>23</v>
      </c>
      <c r="C28" s="13" t="s">
        <v>27</v>
      </c>
      <c r="D28" s="13"/>
      <c r="E28" s="14">
        <v>41.2</v>
      </c>
    </row>
    <row r="29" spans="1:5" ht="12.75">
      <c r="A29" s="15" t="s">
        <v>73</v>
      </c>
      <c r="B29" s="16" t="s">
        <v>23</v>
      </c>
      <c r="C29" s="16" t="s">
        <v>27</v>
      </c>
      <c r="D29" s="16" t="s">
        <v>74</v>
      </c>
      <c r="E29" s="17">
        <v>41.2</v>
      </c>
    </row>
    <row r="30" spans="1:5" ht="27">
      <c r="A30" s="12" t="s">
        <v>28</v>
      </c>
      <c r="B30" s="13" t="s">
        <v>29</v>
      </c>
      <c r="C30" s="13"/>
      <c r="D30" s="13"/>
      <c r="E30" s="14">
        <v>1110.9</v>
      </c>
    </row>
    <row r="31" spans="1:5" ht="54">
      <c r="A31" s="12" t="s">
        <v>72</v>
      </c>
      <c r="B31" s="13" t="s">
        <v>29</v>
      </c>
      <c r="C31" s="13" t="s">
        <v>30</v>
      </c>
      <c r="D31" s="13"/>
      <c r="E31" s="14">
        <v>143.6</v>
      </c>
    </row>
    <row r="32" spans="1:5" ht="12.75">
      <c r="A32" s="15" t="s">
        <v>73</v>
      </c>
      <c r="B32" s="16" t="s">
        <v>29</v>
      </c>
      <c r="C32" s="16" t="s">
        <v>30</v>
      </c>
      <c r="D32" s="16" t="s">
        <v>74</v>
      </c>
      <c r="E32" s="17">
        <v>143.6</v>
      </c>
    </row>
    <row r="33" spans="1:5" ht="54">
      <c r="A33" s="12" t="s">
        <v>72</v>
      </c>
      <c r="B33" s="13" t="s">
        <v>29</v>
      </c>
      <c r="C33" s="13" t="s">
        <v>27</v>
      </c>
      <c r="D33" s="13"/>
      <c r="E33" s="14">
        <v>967.3</v>
      </c>
    </row>
    <row r="34" spans="1:5" ht="12.75">
      <c r="A34" s="15" t="s">
        <v>73</v>
      </c>
      <c r="B34" s="16" t="s">
        <v>29</v>
      </c>
      <c r="C34" s="16" t="s">
        <v>27</v>
      </c>
      <c r="D34" s="16" t="s">
        <v>74</v>
      </c>
      <c r="E34" s="17">
        <v>967.3</v>
      </c>
    </row>
    <row r="35" spans="1:5" ht="13.5">
      <c r="A35" s="12" t="s">
        <v>31</v>
      </c>
      <c r="B35" s="13" t="s">
        <v>32</v>
      </c>
      <c r="C35" s="13"/>
      <c r="D35" s="13"/>
      <c r="E35" s="14">
        <v>10</v>
      </c>
    </row>
    <row r="36" spans="1:5" ht="13.5">
      <c r="A36" s="12" t="s">
        <v>75</v>
      </c>
      <c r="B36" s="13" t="s">
        <v>32</v>
      </c>
      <c r="C36" s="13" t="s">
        <v>33</v>
      </c>
      <c r="D36" s="13"/>
      <c r="E36" s="14">
        <v>10</v>
      </c>
    </row>
    <row r="37" spans="1:5" ht="12.75">
      <c r="A37" s="15" t="s">
        <v>67</v>
      </c>
      <c r="B37" s="16" t="s">
        <v>32</v>
      </c>
      <c r="C37" s="16" t="s">
        <v>33</v>
      </c>
      <c r="D37" s="16" t="s">
        <v>68</v>
      </c>
      <c r="E37" s="17">
        <v>10</v>
      </c>
    </row>
    <row r="38" spans="1:5" ht="13.5">
      <c r="A38" s="12" t="s">
        <v>34</v>
      </c>
      <c r="B38" s="13" t="s">
        <v>35</v>
      </c>
      <c r="C38" s="13"/>
      <c r="D38" s="13"/>
      <c r="E38" s="14">
        <v>1183.6</v>
      </c>
    </row>
    <row r="39" spans="1:5" ht="13.5">
      <c r="A39" s="12" t="s">
        <v>69</v>
      </c>
      <c r="B39" s="13" t="s">
        <v>35</v>
      </c>
      <c r="C39" s="13" t="s">
        <v>88</v>
      </c>
      <c r="D39" s="13"/>
      <c r="E39" s="14">
        <v>1016</v>
      </c>
    </row>
    <row r="40" spans="1:5" ht="12.75">
      <c r="A40" s="18" t="s">
        <v>70</v>
      </c>
      <c r="B40" s="19" t="s">
        <v>35</v>
      </c>
      <c r="C40" s="19" t="s">
        <v>88</v>
      </c>
      <c r="D40" s="19" t="s">
        <v>71</v>
      </c>
      <c r="E40" s="20">
        <v>1016</v>
      </c>
    </row>
    <row r="41" spans="1:5" ht="27">
      <c r="A41" s="12" t="s">
        <v>66</v>
      </c>
      <c r="B41" s="13" t="s">
        <v>35</v>
      </c>
      <c r="C41" s="13" t="s">
        <v>36</v>
      </c>
      <c r="D41" s="13"/>
      <c r="E41" s="14">
        <v>148</v>
      </c>
    </row>
    <row r="42" spans="1:5" ht="12.75">
      <c r="A42" s="18" t="s">
        <v>70</v>
      </c>
      <c r="B42" s="19" t="s">
        <v>35</v>
      </c>
      <c r="C42" s="19" t="s">
        <v>36</v>
      </c>
      <c r="D42" s="19" t="s">
        <v>71</v>
      </c>
      <c r="E42" s="20">
        <v>138</v>
      </c>
    </row>
    <row r="43" spans="1:5" ht="12.75">
      <c r="A43" s="18" t="s">
        <v>67</v>
      </c>
      <c r="B43" s="19" t="s">
        <v>35</v>
      </c>
      <c r="C43" s="19" t="s">
        <v>36</v>
      </c>
      <c r="D43" s="19" t="s">
        <v>68</v>
      </c>
      <c r="E43" s="20">
        <v>10</v>
      </c>
    </row>
    <row r="44" spans="1:5" ht="27">
      <c r="A44" s="12" t="s">
        <v>106</v>
      </c>
      <c r="B44" s="13" t="s">
        <v>35</v>
      </c>
      <c r="C44" s="13" t="s">
        <v>107</v>
      </c>
      <c r="D44" s="13"/>
      <c r="E44" s="14">
        <v>18.2</v>
      </c>
    </row>
    <row r="45" spans="1:5" ht="12.75">
      <c r="A45" s="18" t="s">
        <v>67</v>
      </c>
      <c r="B45" s="19" t="s">
        <v>35</v>
      </c>
      <c r="C45" s="19" t="s">
        <v>107</v>
      </c>
      <c r="D45" s="19" t="s">
        <v>68</v>
      </c>
      <c r="E45" s="20">
        <v>18.2</v>
      </c>
    </row>
    <row r="46" spans="1:5" ht="40.5">
      <c r="A46" s="12" t="s">
        <v>76</v>
      </c>
      <c r="B46" s="13" t="s">
        <v>35</v>
      </c>
      <c r="C46" s="13" t="s">
        <v>37</v>
      </c>
      <c r="D46" s="13"/>
      <c r="E46" s="14">
        <v>0.7</v>
      </c>
    </row>
    <row r="47" spans="1:5" ht="12.75">
      <c r="A47" s="18" t="s">
        <v>67</v>
      </c>
      <c r="B47" s="19" t="s">
        <v>35</v>
      </c>
      <c r="C47" s="19" t="s">
        <v>37</v>
      </c>
      <c r="D47" s="19" t="s">
        <v>68</v>
      </c>
      <c r="E47" s="20">
        <v>0.7</v>
      </c>
    </row>
    <row r="48" spans="1:5" ht="40.5">
      <c r="A48" s="12" t="s">
        <v>77</v>
      </c>
      <c r="B48" s="13" t="s">
        <v>35</v>
      </c>
      <c r="C48" s="13" t="s">
        <v>38</v>
      </c>
      <c r="D48" s="13"/>
      <c r="E48" s="14">
        <v>0.7</v>
      </c>
    </row>
    <row r="49" spans="1:5" ht="12.75">
      <c r="A49" s="18" t="s">
        <v>70</v>
      </c>
      <c r="B49" s="19" t="s">
        <v>35</v>
      </c>
      <c r="C49" s="19" t="s">
        <v>38</v>
      </c>
      <c r="D49" s="19" t="s">
        <v>71</v>
      </c>
      <c r="E49" s="20">
        <v>0.7</v>
      </c>
    </row>
    <row r="50" spans="1:5" ht="13.5">
      <c r="A50" s="12" t="s">
        <v>39</v>
      </c>
      <c r="B50" s="13" t="s">
        <v>40</v>
      </c>
      <c r="C50" s="13"/>
      <c r="D50" s="13"/>
      <c r="E50" s="14">
        <v>149.1</v>
      </c>
    </row>
    <row r="51" spans="1:5" ht="13.5">
      <c r="A51" s="12" t="s">
        <v>41</v>
      </c>
      <c r="B51" s="13" t="s">
        <v>42</v>
      </c>
      <c r="C51" s="13"/>
      <c r="D51" s="13"/>
      <c r="E51" s="14">
        <v>149.1</v>
      </c>
    </row>
    <row r="52" spans="1:5" ht="27">
      <c r="A52" s="12" t="s">
        <v>78</v>
      </c>
      <c r="B52" s="13" t="s">
        <v>42</v>
      </c>
      <c r="C52" s="13" t="s">
        <v>43</v>
      </c>
      <c r="D52" s="13"/>
      <c r="E52" s="14">
        <v>149.1</v>
      </c>
    </row>
    <row r="53" spans="1:5" ht="38.25">
      <c r="A53" s="15" t="s">
        <v>64</v>
      </c>
      <c r="B53" s="16" t="s">
        <v>42</v>
      </c>
      <c r="C53" s="16" t="s">
        <v>43</v>
      </c>
      <c r="D53" s="16" t="s">
        <v>65</v>
      </c>
      <c r="E53" s="17">
        <v>143.5</v>
      </c>
    </row>
    <row r="54" spans="1:5" ht="12.75">
      <c r="A54" s="15" t="s">
        <v>70</v>
      </c>
      <c r="B54" s="16" t="s">
        <v>42</v>
      </c>
      <c r="C54" s="16" t="s">
        <v>43</v>
      </c>
      <c r="D54" s="16" t="s">
        <v>71</v>
      </c>
      <c r="E54" s="17">
        <v>5.6</v>
      </c>
    </row>
    <row r="55" spans="1:5" ht="27">
      <c r="A55" s="12" t="s">
        <v>92</v>
      </c>
      <c r="B55" s="13" t="s">
        <v>93</v>
      </c>
      <c r="C55" s="13"/>
      <c r="D55" s="13"/>
      <c r="E55" s="14">
        <v>0.9</v>
      </c>
    </row>
    <row r="56" spans="1:5" ht="27">
      <c r="A56" s="12" t="s">
        <v>94</v>
      </c>
      <c r="B56" s="13" t="s">
        <v>95</v>
      </c>
      <c r="C56" s="13"/>
      <c r="D56" s="13"/>
      <c r="E56" s="14">
        <v>0.9</v>
      </c>
    </row>
    <row r="57" spans="1:5" ht="27">
      <c r="A57" s="12" t="s">
        <v>66</v>
      </c>
      <c r="B57" s="13" t="s">
        <v>95</v>
      </c>
      <c r="C57" s="13" t="s">
        <v>96</v>
      </c>
      <c r="D57" s="13"/>
      <c r="E57" s="14">
        <v>0.9</v>
      </c>
    </row>
    <row r="58" spans="1:5" ht="12.75">
      <c r="A58" s="15" t="s">
        <v>67</v>
      </c>
      <c r="B58" s="16" t="s">
        <v>95</v>
      </c>
      <c r="C58" s="16" t="s">
        <v>96</v>
      </c>
      <c r="D58" s="16" t="s">
        <v>68</v>
      </c>
      <c r="E58" s="17">
        <v>0.9</v>
      </c>
    </row>
    <row r="59" spans="1:5" ht="13.5">
      <c r="A59" s="12" t="s">
        <v>44</v>
      </c>
      <c r="B59" s="13" t="s">
        <v>45</v>
      </c>
      <c r="C59" s="13"/>
      <c r="D59" s="13"/>
      <c r="E59" s="14">
        <f>866.8-5</f>
        <v>861.8</v>
      </c>
    </row>
    <row r="60" spans="1:5" ht="13.5">
      <c r="A60" s="12" t="s">
        <v>46</v>
      </c>
      <c r="B60" s="13" t="s">
        <v>47</v>
      </c>
      <c r="C60" s="13"/>
      <c r="D60" s="13"/>
      <c r="E60" s="14">
        <v>791.8</v>
      </c>
    </row>
    <row r="61" spans="1:5" ht="13.5">
      <c r="A61" s="12" t="s">
        <v>69</v>
      </c>
      <c r="B61" s="13" t="s">
        <v>47</v>
      </c>
      <c r="C61" s="13" t="s">
        <v>48</v>
      </c>
      <c r="D61" s="13"/>
      <c r="E61" s="14">
        <v>581.8</v>
      </c>
    </row>
    <row r="62" spans="1:5" ht="12.75">
      <c r="A62" s="15" t="s">
        <v>70</v>
      </c>
      <c r="B62" s="16" t="s">
        <v>47</v>
      </c>
      <c r="C62" s="16" t="s">
        <v>48</v>
      </c>
      <c r="D62" s="16" t="s">
        <v>71</v>
      </c>
      <c r="E62" s="17">
        <v>581.8</v>
      </c>
    </row>
    <row r="63" spans="1:5" ht="27">
      <c r="A63" s="12" t="s">
        <v>66</v>
      </c>
      <c r="B63" s="13" t="s">
        <v>47</v>
      </c>
      <c r="C63" s="13" t="s">
        <v>49</v>
      </c>
      <c r="D63" s="13"/>
      <c r="E63" s="14">
        <v>210</v>
      </c>
    </row>
    <row r="64" spans="1:5" ht="12.75">
      <c r="A64" s="15" t="s">
        <v>70</v>
      </c>
      <c r="B64" s="16" t="s">
        <v>47</v>
      </c>
      <c r="C64" s="16" t="s">
        <v>49</v>
      </c>
      <c r="D64" s="16" t="s">
        <v>71</v>
      </c>
      <c r="E64" s="17">
        <v>210</v>
      </c>
    </row>
    <row r="65" spans="1:5" ht="13.5">
      <c r="A65" s="12" t="s">
        <v>79</v>
      </c>
      <c r="B65" s="13" t="s">
        <v>80</v>
      </c>
      <c r="C65" s="13"/>
      <c r="D65" s="13"/>
      <c r="E65" s="14">
        <f>75-5</f>
        <v>70</v>
      </c>
    </row>
    <row r="66" spans="1:5" ht="27">
      <c r="A66" s="12" t="s">
        <v>66</v>
      </c>
      <c r="B66" s="13" t="s">
        <v>80</v>
      </c>
      <c r="C66" s="13" t="s">
        <v>97</v>
      </c>
      <c r="D66" s="13"/>
      <c r="E66" s="14">
        <f>75-5</f>
        <v>70</v>
      </c>
    </row>
    <row r="67" spans="1:5" ht="12.75">
      <c r="A67" s="15" t="s">
        <v>70</v>
      </c>
      <c r="B67" s="16" t="s">
        <v>80</v>
      </c>
      <c r="C67" s="16" t="s">
        <v>97</v>
      </c>
      <c r="D67" s="16" t="s">
        <v>71</v>
      </c>
      <c r="E67" s="17">
        <f>75-5</f>
        <v>70</v>
      </c>
    </row>
    <row r="68" spans="1:5" ht="13.5">
      <c r="A68" s="12" t="s">
        <v>81</v>
      </c>
      <c r="B68" s="13" t="s">
        <v>82</v>
      </c>
      <c r="C68" s="13"/>
      <c r="D68" s="13"/>
      <c r="E68" s="14">
        <f>377.6-60</f>
        <v>317.6</v>
      </c>
    </row>
    <row r="69" spans="1:5" ht="13.5">
      <c r="A69" s="12" t="s">
        <v>102</v>
      </c>
      <c r="B69" s="13" t="s">
        <v>103</v>
      </c>
      <c r="C69" s="13"/>
      <c r="D69" s="13"/>
      <c r="E69" s="14">
        <v>105.5</v>
      </c>
    </row>
    <row r="70" spans="1:5" ht="27">
      <c r="A70" s="12" t="s">
        <v>66</v>
      </c>
      <c r="B70" s="13" t="s">
        <v>103</v>
      </c>
      <c r="C70" s="13" t="s">
        <v>105</v>
      </c>
      <c r="D70" s="13"/>
      <c r="E70" s="14">
        <v>10</v>
      </c>
    </row>
    <row r="71" spans="1:5" ht="12.75">
      <c r="A71" s="15" t="s">
        <v>70</v>
      </c>
      <c r="B71" s="16" t="s">
        <v>103</v>
      </c>
      <c r="C71" s="16" t="s">
        <v>105</v>
      </c>
      <c r="D71" s="16" t="s">
        <v>71</v>
      </c>
      <c r="E71" s="17">
        <v>10</v>
      </c>
    </row>
    <row r="72" spans="1:5" ht="13.5">
      <c r="A72" s="12" t="s">
        <v>99</v>
      </c>
      <c r="B72" s="13" t="s">
        <v>103</v>
      </c>
      <c r="C72" s="13" t="s">
        <v>104</v>
      </c>
      <c r="D72" s="13"/>
      <c r="E72" s="14">
        <v>95.5</v>
      </c>
    </row>
    <row r="73" spans="1:5" ht="12.75">
      <c r="A73" s="15" t="s">
        <v>70</v>
      </c>
      <c r="B73" s="16" t="s">
        <v>103</v>
      </c>
      <c r="C73" s="16" t="s">
        <v>104</v>
      </c>
      <c r="D73" s="16" t="s">
        <v>71</v>
      </c>
      <c r="E73" s="17">
        <v>95.5</v>
      </c>
    </row>
    <row r="74" spans="1:5" ht="13.5">
      <c r="A74" s="12" t="s">
        <v>83</v>
      </c>
      <c r="B74" s="13" t="s">
        <v>84</v>
      </c>
      <c r="C74" s="13"/>
      <c r="D74" s="13"/>
      <c r="E74" s="14">
        <v>212.1</v>
      </c>
    </row>
    <row r="75" spans="1:5" ht="27">
      <c r="A75" s="12" t="s">
        <v>66</v>
      </c>
      <c r="B75" s="13" t="s">
        <v>84</v>
      </c>
      <c r="C75" s="13" t="s">
        <v>98</v>
      </c>
      <c r="D75" s="13"/>
      <c r="E75" s="14">
        <v>10</v>
      </c>
    </row>
    <row r="76" spans="1:5" ht="12.75">
      <c r="A76" s="15" t="s">
        <v>70</v>
      </c>
      <c r="B76" s="16" t="s">
        <v>84</v>
      </c>
      <c r="C76" s="16" t="s">
        <v>98</v>
      </c>
      <c r="D76" s="16" t="s">
        <v>71</v>
      </c>
      <c r="E76" s="17">
        <v>10</v>
      </c>
    </row>
    <row r="77" spans="1:5" ht="27">
      <c r="A77" s="12" t="s">
        <v>89</v>
      </c>
      <c r="B77" s="13" t="s">
        <v>84</v>
      </c>
      <c r="C77" s="13" t="s">
        <v>90</v>
      </c>
      <c r="D77" s="13"/>
      <c r="E77" s="14">
        <v>202.1</v>
      </c>
    </row>
    <row r="78" spans="1:5" ht="12.75">
      <c r="A78" s="15" t="s">
        <v>70</v>
      </c>
      <c r="B78" s="16" t="s">
        <v>84</v>
      </c>
      <c r="C78" s="16" t="s">
        <v>90</v>
      </c>
      <c r="D78" s="16" t="s">
        <v>71</v>
      </c>
      <c r="E78" s="17">
        <v>202.1</v>
      </c>
    </row>
    <row r="79" spans="1:5" ht="13.5">
      <c r="A79" s="12" t="s">
        <v>51</v>
      </c>
      <c r="B79" s="13" t="s">
        <v>52</v>
      </c>
      <c r="C79" s="13"/>
      <c r="D79" s="13"/>
      <c r="E79" s="14">
        <f>1566.5+65</f>
        <v>1631.5</v>
      </c>
    </row>
    <row r="80" spans="1:5" ht="13.5">
      <c r="A80" s="12" t="s">
        <v>53</v>
      </c>
      <c r="B80" s="13" t="s">
        <v>54</v>
      </c>
      <c r="C80" s="13"/>
      <c r="D80" s="13"/>
      <c r="E80" s="14">
        <f>1566.5+65</f>
        <v>1631.5</v>
      </c>
    </row>
    <row r="81" spans="1:5" ht="13.5">
      <c r="A81" s="12" t="s">
        <v>63</v>
      </c>
      <c r="B81" s="13" t="s">
        <v>54</v>
      </c>
      <c r="C81" s="13" t="s">
        <v>55</v>
      </c>
      <c r="D81" s="13"/>
      <c r="E81" s="14">
        <f>1156.6+65</f>
        <v>1221.6</v>
      </c>
    </row>
    <row r="82" spans="1:5" ht="38.25">
      <c r="A82" s="18" t="s">
        <v>64</v>
      </c>
      <c r="B82" s="19" t="s">
        <v>54</v>
      </c>
      <c r="C82" s="19" t="s">
        <v>55</v>
      </c>
      <c r="D82" s="19" t="s">
        <v>65</v>
      </c>
      <c r="E82" s="20">
        <f>1156.6+65</f>
        <v>1221.6</v>
      </c>
    </row>
    <row r="83" spans="1:5" ht="13.5">
      <c r="A83" s="12" t="s">
        <v>69</v>
      </c>
      <c r="B83" s="13" t="s">
        <v>54</v>
      </c>
      <c r="C83" s="13" t="s">
        <v>56</v>
      </c>
      <c r="D83" s="13"/>
      <c r="E83" s="14">
        <v>35</v>
      </c>
    </row>
    <row r="84" spans="1:5" ht="12.75">
      <c r="A84" s="18" t="s">
        <v>70</v>
      </c>
      <c r="B84" s="19" t="s">
        <v>54</v>
      </c>
      <c r="C84" s="19" t="s">
        <v>56</v>
      </c>
      <c r="D84" s="19" t="s">
        <v>71</v>
      </c>
      <c r="E84" s="20">
        <v>35</v>
      </c>
    </row>
    <row r="85" spans="1:5" ht="27">
      <c r="A85" s="12" t="s">
        <v>66</v>
      </c>
      <c r="B85" s="13" t="s">
        <v>54</v>
      </c>
      <c r="C85" s="13" t="s">
        <v>50</v>
      </c>
      <c r="D85" s="13"/>
      <c r="E85" s="14">
        <v>271.5</v>
      </c>
    </row>
    <row r="86" spans="1:5" ht="12.75">
      <c r="A86" s="18" t="s">
        <v>70</v>
      </c>
      <c r="B86" s="19" t="s">
        <v>54</v>
      </c>
      <c r="C86" s="19" t="s">
        <v>50</v>
      </c>
      <c r="D86" s="19" t="s">
        <v>71</v>
      </c>
      <c r="E86" s="20">
        <v>271</v>
      </c>
    </row>
    <row r="87" spans="1:5" ht="12.75">
      <c r="A87" s="18" t="s">
        <v>67</v>
      </c>
      <c r="B87" s="19" t="s">
        <v>54</v>
      </c>
      <c r="C87" s="19" t="s">
        <v>50</v>
      </c>
      <c r="D87" s="19" t="s">
        <v>68</v>
      </c>
      <c r="E87" s="20">
        <v>0.5</v>
      </c>
    </row>
    <row r="88" spans="1:5" ht="13.5">
      <c r="A88" s="12" t="s">
        <v>99</v>
      </c>
      <c r="B88" s="13" t="s">
        <v>54</v>
      </c>
      <c r="C88" s="13" t="s">
        <v>100</v>
      </c>
      <c r="D88" s="13"/>
      <c r="E88" s="14">
        <v>103.4</v>
      </c>
    </row>
    <row r="89" spans="1:5" ht="12.75">
      <c r="A89" s="18" t="s">
        <v>70</v>
      </c>
      <c r="B89" s="19" t="s">
        <v>54</v>
      </c>
      <c r="C89" s="19" t="s">
        <v>100</v>
      </c>
      <c r="D89" s="19" t="s">
        <v>71</v>
      </c>
      <c r="E89" s="20">
        <v>103.4</v>
      </c>
    </row>
    <row r="90" spans="1:5" ht="12.75" customHeight="1">
      <c r="A90" s="12" t="s">
        <v>57</v>
      </c>
      <c r="B90" s="13" t="s">
        <v>58</v>
      </c>
      <c r="C90" s="13"/>
      <c r="D90" s="13"/>
      <c r="E90" s="14">
        <v>1</v>
      </c>
    </row>
    <row r="91" spans="1:5" ht="12.75" customHeight="1">
      <c r="A91" s="12" t="s">
        <v>59</v>
      </c>
      <c r="B91" s="13" t="s">
        <v>60</v>
      </c>
      <c r="C91" s="13"/>
      <c r="D91" s="13"/>
      <c r="E91" s="14">
        <v>1</v>
      </c>
    </row>
    <row r="92" spans="1:5" ht="12.75" customHeight="1">
      <c r="A92" s="12" t="s">
        <v>61</v>
      </c>
      <c r="B92" s="13" t="s">
        <v>60</v>
      </c>
      <c r="C92" s="13" t="s">
        <v>62</v>
      </c>
      <c r="D92" s="13"/>
      <c r="E92" s="14">
        <v>1</v>
      </c>
    </row>
    <row r="93" spans="1:5" ht="12.75" customHeight="1">
      <c r="A93" s="18" t="s">
        <v>85</v>
      </c>
      <c r="B93" s="19" t="s">
        <v>60</v>
      </c>
      <c r="C93" s="19" t="s">
        <v>62</v>
      </c>
      <c r="D93" s="19" t="s">
        <v>86</v>
      </c>
      <c r="E93" s="20">
        <v>1</v>
      </c>
    </row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</sheetData>
  <sheetProtection/>
  <mergeCells count="5">
    <mergeCell ref="A3:E3"/>
    <mergeCell ref="C1:E1"/>
    <mergeCell ref="A5:A6"/>
    <mergeCell ref="B5:D5"/>
    <mergeCell ref="E5:E6"/>
  </mergeCells>
  <printOptions/>
  <pageMargins left="0.7874015748031497" right="0.3937007874015748" top="0.3937007874015748" bottom="0.3937007874015748" header="0.1968503937007874" footer="0.1968503937007874"/>
  <pageSetup fitToHeight="12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Клавдия</cp:lastModifiedBy>
  <cp:lastPrinted>2018-12-28T06:44:25Z</cp:lastPrinted>
  <dcterms:created xsi:type="dcterms:W3CDTF">1996-10-08T23:32:33Z</dcterms:created>
  <dcterms:modified xsi:type="dcterms:W3CDTF">2020-12-04T03:46:43Z</dcterms:modified>
  <cp:category/>
  <cp:version/>
  <cp:contentType/>
  <cp:contentStatus/>
</cp:coreProperties>
</file>