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м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<sst xmlns="http://schemas.openxmlformats.org/spreadsheetml/2006/main" count="109" uniqueCount="108">
  <si>
    <t>Отчет об исполнении бюджета Заморского сельского поселения
 по группам, подгруппам и статьям классификации доходов бюджета РФ
 за 12 месяцев 2014 года</t>
  </si>
  <si>
    <t>тыс. руб.</t>
  </si>
  <si>
    <t>Наименование платежей</t>
  </si>
  <si>
    <t>Код 
бюджетной классификации</t>
  </si>
  <si>
    <t>План на 2014 год</t>
  </si>
  <si>
    <t xml:space="preserve">Исполнение на 01.01.2015 </t>
  </si>
  <si>
    <t>% исполнения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</si>
  <si>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</si>
  <si>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</si>
  <si>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</si>
  <si>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</si>
  <si>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</si>
  <si>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</si>
  <si>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</si>
  <si>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</si>
  <si>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</si>
  <si>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>00010102022010000110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</si>
  <si>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</si>
  <si>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</si>
  <si>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 xml:space="preserve">Доходы от сдачи в аренду имущества, находящегося в государственной и муниципальной собственности </t>
  </si>
  <si>
    <t>00011105000000000000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</si>
  <si>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предприятий.</t>
  </si>
  <si>
    <t>000.11105035100000120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</si>
  <si>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</si>
  <si>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</si>
  <si>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</si>
  <si>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</si>
  <si>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</si>
  <si>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</si>
  <si>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</si>
  <si>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</si>
  <si>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Прочие поступления от денежных взысканий (штрафов) и иных сумм в возмещение ущерба</t>
  </si>
  <si>
    <t>00011630000000000000</t>
  </si>
  <si>
    <t>Денежные взыскания (штрафы) за административные нарушения в области дорожного движения.</t>
  </si>
  <si>
    <t>00011630000010000140</t>
  </si>
  <si>
    <t>Прочие поступления от денежных взысканий (штрафов) и иных сумм в возмещение ущерба, зачисляемые в местные бюджеты</t>
  </si>
  <si>
    <t>00011690000000000000</t>
  </si>
  <si>
    <t>Прочие поступления от денежных взысканий (штрафов) и иных сумм в возмещение ущерба, зачисляемые в бюджеты поселений</t>
  </si>
  <si>
    <t>00011690050100000140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</si>
  <si>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</si>
  <si>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</si>
  <si>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</si>
  <si>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</si>
  <si>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</si>
  <si>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</si>
  <si>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</si>
  <si>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</si>
  <si>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</si>
  <si>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</si>
  <si>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</si>
  <si>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</si>
  <si>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</si>
  <si>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</si>
  <si>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</si>
  <si>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</si>
  <si>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</si>
  <si>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</si>
  <si>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</si>
  <si>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</si>
  <si>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</si>
  <si>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</si>
  <si>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</si>
  <si>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</si>
  <si>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</si>
  <si>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</si>
  <si>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</si>
  <si>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</si>
  <si>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</si>
  <si>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</si>
  <si>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</si>
  <si>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</si>
  <si>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</si>
  <si>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</si>
  <si>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</si>
  <si>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</si>
  <si>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</si>
  <si>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</si>
  <si>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</si>
  <si>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</si>
  <si>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</si>
  <si>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</si>
  <si>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</si>
  <si>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</si>
  <si>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</si>
  <si>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</si>
  <si>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</si>
  <si>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</si>
  <si>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</si>
  <si>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</si>
  <si>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</si>
  <si>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</si>
  <si>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</si>
  <si>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</si>
  <si>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</si>
  <si>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</si>
  <si>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</si>
  <si>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</si>
  <si>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</si>
  <si>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</si>
  <si>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</si>
  <si>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</si>
  <si>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</si>
  <si>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ВСЕГО ДОХОДОВ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</si>
  <si>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</si>
  <si>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</si>
  <si>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</si>
  <si>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2 02 03024 10 0000 151</t>
  </si>
  <si>
    <t xml:space="preserve">Приложение № 1
к Решению думы Заморского сельского поселения 
от "      "                         2015 г. №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</si>
</sst>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Book Antiqua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0"/>
      <name val="Times New Roman"/>
      <family val="1"/>
    </font>
    <font>
      <sz val="12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22" applyFont="1" applyAlignment="1" applyProtection="1">
      <alignment horizontal="right" vertical="center" wrapText="1"/>
      <protection hidden="1"/>
    </xf>
    <xf numFmtId="0" fontId="5" fillId="0" borderId="0" xfId="22" applyFont="1" applyAlignment="1">
      <alignment vertical="center"/>
      <protection/>
    </xf>
    <xf numFmtId="0" fontId="6" fillId="0" borderId="0" xfId="22" applyNumberFormat="1" applyFont="1" applyFill="1" applyAlignment="1" applyProtection="1">
      <alignment horizontal="centerContinuous" vertical="center"/>
      <protection hidden="1"/>
    </xf>
    <xf numFmtId="0" fontId="7" fillId="0" borderId="0" xfId="18" applyFont="1" applyFill="1" applyAlignment="1" applyProtection="1">
      <alignment vertical="center" wrapText="1"/>
      <protection hidden="1"/>
    </xf>
    <xf numFmtId="0" fontId="8" fillId="0" borderId="0" xfId="18" applyNumberFormat="1" applyFont="1" applyFill="1" applyAlignment="1" applyProtection="1">
      <alignment horizontal="center" vertical="center" wrapText="1"/>
      <protection hidden="1"/>
    </xf>
    <xf numFmtId="0" fontId="9" fillId="0" borderId="0" xfId="18" applyNumberFormat="1" applyFont="1" applyFill="1" applyAlignment="1" applyProtection="1">
      <alignment horizontal="center" vertical="center" wrapText="1"/>
      <protection hidden="1"/>
    </xf>
    <xf numFmtId="0" fontId="7" fillId="0" borderId="0" xfId="22" applyFont="1" applyFill="1" applyAlignment="1" applyProtection="1">
      <alignment vertical="center"/>
      <protection hidden="1"/>
    </xf>
    <xf numFmtId="0" fontId="10" fillId="0" borderId="0" xfId="22" applyFont="1" applyAlignment="1">
      <alignment horizontal="right" vertical="center"/>
      <protection/>
    </xf>
    <xf numFmtId="0" fontId="11" fillId="0" borderId="0" xfId="22" applyFont="1" applyAlignment="1">
      <alignment horizontal="right" vertical="center"/>
      <protection/>
    </xf>
    <xf numFmtId="0" fontId="13" fillId="0" borderId="0" xfId="22" applyFont="1" applyAlignment="1">
      <alignment vertical="center"/>
      <protection/>
    </xf>
    <xf numFmtId="0" fontId="14" fillId="2" borderId="1" xfId="20" applyNumberFormat="1" applyFont="1" applyFill="1" applyBorder="1" applyAlignment="1" applyProtection="1">
      <alignment horizontal="left" vertical="center" wrapText="1"/>
      <protection hidden="1"/>
    </xf>
    <xf numFmtId="2" fontId="11" fillId="2" borderId="2" xfId="22" applyNumberFormat="1" applyFont="1" applyFill="1" applyBorder="1" applyAlignment="1" applyProtection="1">
      <alignment horizontal="center" vertical="center" wrapText="1"/>
      <protection hidden="1"/>
    </xf>
    <xf numFmtId="4" fontId="14" fillId="2" borderId="2" xfId="22" applyNumberFormat="1" applyFont="1" applyFill="1" applyBorder="1" applyAlignment="1">
      <alignment horizontal="right" vertical="center"/>
      <protection/>
    </xf>
    <xf numFmtId="3" fontId="14" fillId="2" borderId="3" xfId="22" applyNumberFormat="1" applyFont="1" applyFill="1" applyBorder="1" applyAlignment="1">
      <alignment horizontal="right" vertical="center"/>
      <protection/>
    </xf>
    <xf numFmtId="0" fontId="15" fillId="0" borderId="0" xfId="22" applyFont="1" applyAlignment="1">
      <alignment vertical="center"/>
      <protection/>
    </xf>
    <xf numFmtId="2" fontId="11" fillId="3" borderId="4" xfId="22" applyNumberFormat="1" applyFont="1" applyFill="1" applyBorder="1" applyAlignment="1" applyProtection="1">
      <alignment horizontal="left" vertical="center" wrapText="1" indent="1"/>
      <protection hidden="1"/>
    </xf>
    <xf numFmtId="2" fontId="11" fillId="3" borderId="5" xfId="22" applyNumberFormat="1" applyFont="1" applyFill="1" applyBorder="1" applyAlignment="1" applyProtection="1">
      <alignment horizontal="center" vertical="center" wrapText="1"/>
      <protection hidden="1"/>
    </xf>
    <xf numFmtId="4" fontId="11" fillId="3" borderId="5" xfId="22" applyNumberFormat="1" applyFont="1" applyFill="1" applyBorder="1" applyAlignment="1">
      <alignment horizontal="right" vertical="center"/>
      <protection/>
    </xf>
    <xf numFmtId="3" fontId="11" fillId="3" borderId="6" xfId="22" applyNumberFormat="1" applyFont="1" applyFill="1" applyBorder="1" applyAlignment="1">
      <alignment horizontal="right" vertical="center"/>
      <protection/>
    </xf>
    <xf numFmtId="0" fontId="16" fillId="0" borderId="0" xfId="22" applyFont="1" applyAlignment="1">
      <alignment vertical="center"/>
      <protection/>
    </xf>
    <xf numFmtId="2" fontId="11" fillId="0" borderId="4" xfId="22" applyNumberFormat="1" applyFont="1" applyFill="1" applyBorder="1" applyAlignment="1" applyProtection="1">
      <alignment horizontal="left" vertical="center" wrapText="1" indent="2"/>
      <protection hidden="1"/>
    </xf>
    <xf numFmtId="2" fontId="12" fillId="0" borderId="5" xfId="22" applyNumberFormat="1" applyFont="1" applyFill="1" applyBorder="1" applyAlignment="1" applyProtection="1">
      <alignment horizontal="center" vertical="center" wrapText="1"/>
      <protection hidden="1"/>
    </xf>
    <xf numFmtId="4" fontId="11" fillId="0" borderId="5" xfId="22" applyNumberFormat="1" applyFont="1" applyBorder="1" applyAlignment="1">
      <alignment horizontal="right" vertical="center"/>
      <protection/>
    </xf>
    <xf numFmtId="3" fontId="11" fillId="0" borderId="6" xfId="22" applyNumberFormat="1" applyFont="1" applyBorder="1" applyAlignment="1">
      <alignment horizontal="right" vertical="center"/>
      <protection/>
    </xf>
    <xf numFmtId="0" fontId="17" fillId="0" borderId="4" xfId="0" applyFont="1" applyBorder="1" applyAlignment="1">
      <alignment horizontal="left" wrapText="1" indent="3"/>
    </xf>
    <xf numFmtId="49" fontId="4" fillId="0" borderId="5" xfId="0" applyNumberFormat="1" applyFont="1" applyBorder="1" applyAlignment="1">
      <alignment horizontal="center" vertical="center"/>
    </xf>
    <xf numFmtId="4" fontId="17" fillId="0" borderId="5" xfId="22" applyNumberFormat="1" applyFont="1" applyBorder="1" applyAlignment="1">
      <alignment horizontal="right" vertical="center"/>
      <protection/>
    </xf>
    <xf numFmtId="3" fontId="17" fillId="0" borderId="6" xfId="22" applyNumberFormat="1" applyFont="1" applyBorder="1" applyAlignment="1">
      <alignment horizontal="right" vertical="center"/>
      <protection/>
    </xf>
    <xf numFmtId="2" fontId="17" fillId="0" borderId="4" xfId="19" applyNumberFormat="1" applyFont="1" applyFill="1" applyBorder="1" applyAlignment="1" applyProtection="1">
      <alignment horizontal="left" vertical="center" wrapText="1"/>
      <protection hidden="1"/>
    </xf>
    <xf numFmtId="2" fontId="4" fillId="0" borderId="5" xfId="19" applyNumberFormat="1" applyFont="1" applyFill="1" applyBorder="1" applyAlignment="1" applyProtection="1">
      <alignment horizontal="center" vertical="center" wrapText="1"/>
      <protection hidden="1"/>
    </xf>
    <xf numFmtId="4" fontId="17" fillId="0" borderId="5" xfId="22" applyNumberFormat="1" applyFont="1" applyFill="1" applyBorder="1" applyAlignment="1" applyProtection="1">
      <alignment horizontal="right" vertical="center" wrapText="1"/>
      <protection hidden="1"/>
    </xf>
    <xf numFmtId="3" fontId="17" fillId="0" borderId="6" xfId="22" applyNumberFormat="1" applyFont="1" applyFill="1" applyBorder="1" applyAlignment="1" applyProtection="1">
      <alignment horizontal="right" vertical="center" wrapText="1"/>
      <protection hidden="1"/>
    </xf>
    <xf numFmtId="0" fontId="11" fillId="0" borderId="4" xfId="21" applyNumberFormat="1" applyFont="1" applyFill="1" applyBorder="1" applyAlignment="1" applyProtection="1">
      <alignment horizontal="left" vertical="center" wrapText="1"/>
      <protection hidden="1"/>
    </xf>
    <xf numFmtId="0" fontId="12" fillId="0" borderId="5" xfId="21" applyNumberFormat="1" applyFont="1" applyFill="1" applyBorder="1" applyAlignment="1" applyProtection="1">
      <alignment horizontal="center" vertical="center" wrapText="1"/>
      <protection hidden="1"/>
    </xf>
    <xf numFmtId="4" fontId="11" fillId="0" borderId="5" xfId="22" applyNumberFormat="1" applyFont="1" applyFill="1" applyBorder="1" applyAlignment="1" applyProtection="1">
      <alignment horizontal="right" vertical="center" wrapText="1"/>
      <protection hidden="1"/>
    </xf>
    <xf numFmtId="3" fontId="11" fillId="0" borderId="6" xfId="22" applyNumberFormat="1" applyFont="1" applyFill="1" applyBorder="1" applyAlignment="1" applyProtection="1">
      <alignment horizontal="right" vertical="center" wrapText="1"/>
      <protection hidden="1"/>
    </xf>
    <xf numFmtId="0" fontId="17" fillId="0" borderId="4" xfId="21" applyNumberFormat="1" applyFont="1" applyFill="1" applyBorder="1" applyAlignment="1" applyProtection="1">
      <alignment horizontal="left" vertical="center" wrapText="1"/>
      <protection hidden="1"/>
    </xf>
    <xf numFmtId="0" fontId="4" fillId="0" borderId="5" xfId="21" applyNumberFormat="1" applyFont="1" applyFill="1" applyBorder="1" applyAlignment="1" applyProtection="1">
      <alignment horizontal="center" vertical="center" wrapText="1"/>
      <protection hidden="1"/>
    </xf>
    <xf numFmtId="0" fontId="17" fillId="0" borderId="4" xfId="24" applyNumberFormat="1" applyFont="1" applyFill="1" applyBorder="1" applyAlignment="1" applyProtection="1">
      <alignment horizontal="left" vertical="center" wrapText="1"/>
      <protection hidden="1"/>
    </xf>
    <xf numFmtId="0" fontId="4" fillId="0" borderId="5" xfId="24" applyNumberFormat="1" applyFont="1" applyFill="1" applyBorder="1" applyAlignment="1" applyProtection="1">
      <alignment horizontal="center" vertical="center"/>
      <protection hidden="1"/>
    </xf>
    <xf numFmtId="2" fontId="11" fillId="0" borderId="4" xfId="22" applyNumberFormat="1" applyFont="1" applyFill="1" applyBorder="1" applyAlignment="1" applyProtection="1">
      <alignment horizontal="left" vertical="center" wrapText="1"/>
      <protection hidden="1"/>
    </xf>
    <xf numFmtId="2" fontId="17" fillId="0" borderId="4" xfId="22" applyNumberFormat="1" applyFont="1" applyFill="1" applyBorder="1" applyAlignment="1" applyProtection="1">
      <alignment horizontal="left" vertical="center" wrapText="1"/>
      <protection hidden="1"/>
    </xf>
    <xf numFmtId="2" fontId="4" fillId="0" borderId="5" xfId="22" applyNumberFormat="1" applyFont="1" applyFill="1" applyBorder="1" applyAlignment="1" applyProtection="1">
      <alignment horizontal="center" vertical="center" wrapText="1"/>
      <protection hidden="1"/>
    </xf>
    <xf numFmtId="49" fontId="11" fillId="3" borderId="4" xfId="27" applyNumberFormat="1" applyFont="1" applyFill="1" applyBorder="1" applyAlignment="1">
      <alignment horizontal="left" vertical="center" wrapText="1" indent="1"/>
      <protection/>
    </xf>
    <xf numFmtId="49" fontId="11" fillId="3" borderId="5" xfId="27" applyNumberFormat="1" applyFont="1" applyFill="1" applyBorder="1" applyAlignment="1">
      <alignment horizontal="center" vertical="center" wrapText="1"/>
      <protection/>
    </xf>
    <xf numFmtId="4" fontId="11" fillId="3" borderId="5" xfId="22" applyNumberFormat="1" applyFont="1" applyFill="1" applyBorder="1" applyAlignment="1" applyProtection="1">
      <alignment horizontal="right" vertical="center" wrapText="1"/>
      <protection hidden="1"/>
    </xf>
    <xf numFmtId="207" fontId="11" fillId="0" borderId="4" xfId="0" applyNumberFormat="1" applyFont="1" applyBorder="1" applyAlignment="1">
      <alignment horizontal="left" vertical="center" wrapText="1" indent="2"/>
    </xf>
    <xf numFmtId="49" fontId="12" fillId="4" borderId="5" xfId="27" applyNumberFormat="1" applyFont="1" applyFill="1" applyBorder="1" applyAlignment="1">
      <alignment horizontal="center" vertical="center" wrapText="1"/>
      <protection/>
    </xf>
    <xf numFmtId="49" fontId="4" fillId="0" borderId="5" xfId="27" applyNumberFormat="1" applyFont="1" applyFill="1" applyBorder="1" applyAlignment="1">
      <alignment horizontal="center" vertical="center" wrapText="1"/>
      <protection/>
    </xf>
    <xf numFmtId="0" fontId="11" fillId="3" borderId="4" xfId="23" applyNumberFormat="1" applyFont="1" applyFill="1" applyBorder="1" applyAlignment="1" applyProtection="1">
      <alignment horizontal="left" vertical="center" wrapText="1" indent="1"/>
      <protection hidden="1"/>
    </xf>
    <xf numFmtId="0" fontId="11" fillId="3" borderId="5" xfId="23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23" applyNumberFormat="1" applyFont="1" applyFill="1" applyBorder="1" applyAlignment="1" applyProtection="1">
      <alignment horizontal="left" vertical="center" wrapText="1" indent="2"/>
      <protection hidden="1"/>
    </xf>
    <xf numFmtId="0" fontId="12" fillId="0" borderId="5" xfId="23" applyNumberFormat="1" applyFont="1" applyFill="1" applyBorder="1" applyAlignment="1" applyProtection="1">
      <alignment horizontal="center" vertical="center" wrapText="1"/>
      <protection hidden="1"/>
    </xf>
    <xf numFmtId="49" fontId="17" fillId="0" borderId="5" xfId="21" applyNumberFormat="1" applyFont="1" applyBorder="1" applyAlignment="1">
      <alignment horizontal="center" vertical="center"/>
      <protection/>
    </xf>
    <xf numFmtId="0" fontId="11" fillId="3" borderId="4" xfId="26" applyFont="1" applyFill="1" applyBorder="1" applyAlignment="1">
      <alignment horizontal="left" vertical="center" indent="1"/>
      <protection/>
    </xf>
    <xf numFmtId="49" fontId="11" fillId="3" borderId="5" xfId="26" applyNumberFormat="1" applyFont="1" applyFill="1" applyBorder="1" applyAlignment="1">
      <alignment horizontal="center" vertical="center"/>
      <protection/>
    </xf>
    <xf numFmtId="0" fontId="11" fillId="0" borderId="4" xfId="26" applyFont="1" applyBorder="1" applyAlignment="1">
      <alignment horizontal="left" vertical="center" wrapText="1" indent="2"/>
      <protection/>
    </xf>
    <xf numFmtId="49" fontId="12" fillId="0" borderId="5" xfId="26" applyNumberFormat="1" applyFont="1" applyBorder="1" applyAlignment="1">
      <alignment horizontal="center" vertical="center"/>
      <protection/>
    </xf>
    <xf numFmtId="0" fontId="17" fillId="0" borderId="4" xfId="26" applyFont="1" applyBorder="1" applyAlignment="1">
      <alignment horizontal="left" vertical="center" wrapText="1" indent="3"/>
      <protection/>
    </xf>
    <xf numFmtId="49" fontId="4" fillId="0" borderId="5" xfId="26" applyNumberFormat="1" applyFont="1" applyBorder="1" applyAlignment="1">
      <alignment horizontal="center" vertical="center"/>
      <protection/>
    </xf>
    <xf numFmtId="4" fontId="11" fillId="3" borderId="5" xfId="23" applyNumberFormat="1" applyFont="1" applyFill="1" applyBorder="1" applyAlignment="1">
      <alignment horizontal="right" vertical="center"/>
      <protection/>
    </xf>
    <xf numFmtId="0" fontId="11" fillId="0" borderId="4" xfId="19" applyNumberFormat="1" applyFont="1" applyFill="1" applyBorder="1" applyAlignment="1" applyProtection="1">
      <alignment horizontal="left" vertical="center" wrapText="1" indent="2"/>
      <protection hidden="1"/>
    </xf>
    <xf numFmtId="4" fontId="11" fillId="0" borderId="5" xfId="23" applyNumberFormat="1" applyFont="1" applyBorder="1" applyAlignment="1">
      <alignment horizontal="right" vertical="center"/>
      <protection/>
    </xf>
    <xf numFmtId="0" fontId="17" fillId="0" borderId="4" xfId="0" applyNumberFormat="1" applyFont="1" applyBorder="1" applyAlignment="1">
      <alignment horizontal="left" vertical="center" wrapText="1" indent="3"/>
    </xf>
    <xf numFmtId="49" fontId="4" fillId="0" borderId="5" xfId="0" applyNumberFormat="1" applyFont="1" applyBorder="1" applyAlignment="1">
      <alignment horizontal="center" vertical="center" wrapText="1"/>
    </xf>
    <xf numFmtId="4" fontId="17" fillId="0" borderId="5" xfId="23" applyNumberFormat="1" applyFont="1" applyBorder="1" applyAlignment="1">
      <alignment horizontal="right" vertical="center"/>
      <protection/>
    </xf>
    <xf numFmtId="2" fontId="14" fillId="2" borderId="4" xfId="22" applyNumberFormat="1" applyFont="1" applyFill="1" applyBorder="1" applyAlignment="1" applyProtection="1">
      <alignment horizontal="left" vertical="center" wrapText="1"/>
      <protection hidden="1"/>
    </xf>
    <xf numFmtId="2" fontId="11" fillId="2" borderId="5" xfId="22" applyNumberFormat="1" applyFont="1" applyFill="1" applyBorder="1" applyAlignment="1" applyProtection="1">
      <alignment horizontal="center" vertical="center" wrapText="1"/>
      <protection hidden="1"/>
    </xf>
    <xf numFmtId="4" fontId="14" fillId="2" borderId="5" xfId="19" applyNumberFormat="1" applyFont="1" applyFill="1" applyBorder="1" applyAlignment="1">
      <alignment horizontal="right" vertical="center"/>
      <protection/>
    </xf>
    <xf numFmtId="0" fontId="10" fillId="3" borderId="4" xfId="0" applyFont="1" applyFill="1" applyBorder="1" applyAlignment="1">
      <alignment vertical="center" wrapText="1"/>
    </xf>
    <xf numFmtId="0" fontId="11" fillId="3" borderId="5" xfId="20" applyNumberFormat="1" applyFont="1" applyFill="1" applyBorder="1" applyAlignment="1" applyProtection="1">
      <alignment horizontal="center" vertical="center" wrapText="1"/>
      <protection hidden="1"/>
    </xf>
    <xf numFmtId="4" fontId="11" fillId="3" borderId="5" xfId="19" applyNumberFormat="1" applyFont="1" applyFill="1" applyBorder="1" applyAlignment="1">
      <alignment horizontal="right" vertical="center"/>
      <protection/>
    </xf>
    <xf numFmtId="0" fontId="13" fillId="0" borderId="0" xfId="20" applyFont="1" applyAlignment="1">
      <alignment vertical="center"/>
      <protection/>
    </xf>
    <xf numFmtId="0" fontId="11" fillId="3" borderId="4" xfId="20" applyNumberFormat="1" applyFont="1" applyFill="1" applyBorder="1" applyAlignment="1" applyProtection="1">
      <alignment horizontal="left" vertical="center" wrapText="1" indent="1"/>
      <protection hidden="1"/>
    </xf>
    <xf numFmtId="4" fontId="11" fillId="3" borderId="5" xfId="20" applyNumberFormat="1" applyFont="1" applyFill="1" applyBorder="1" applyAlignment="1">
      <alignment horizontal="right" vertical="center"/>
      <protection/>
    </xf>
    <xf numFmtId="0" fontId="11" fillId="0" borderId="4" xfId="20" applyNumberFormat="1" applyFont="1" applyFill="1" applyBorder="1" applyAlignment="1" applyProtection="1">
      <alignment horizontal="left" vertical="center" wrapText="1" indent="2"/>
      <protection hidden="1"/>
    </xf>
    <xf numFmtId="1" fontId="12" fillId="0" borderId="5" xfId="20" applyNumberFormat="1" applyFont="1" applyFill="1" applyBorder="1" applyAlignment="1" applyProtection="1">
      <alignment horizontal="center" vertical="center" wrapText="1"/>
      <protection hidden="1"/>
    </xf>
    <xf numFmtId="4" fontId="11" fillId="0" borderId="5" xfId="20" applyNumberFormat="1" applyFont="1" applyBorder="1" applyAlignment="1">
      <alignment horizontal="right" vertical="center"/>
      <protection/>
    </xf>
    <xf numFmtId="0" fontId="17" fillId="0" borderId="4" xfId="0" applyFont="1" applyBorder="1" applyAlignment="1">
      <alignment horizontal="left" vertical="center" wrapText="1" indent="3"/>
    </xf>
    <xf numFmtId="4" fontId="17" fillId="0" borderId="5" xfId="20" applyNumberFormat="1" applyFont="1" applyBorder="1" applyAlignment="1">
      <alignment horizontal="right" vertical="center"/>
      <protection/>
    </xf>
    <xf numFmtId="0" fontId="11" fillId="3" borderId="4" xfId="0" applyFont="1" applyFill="1" applyBorder="1" applyAlignment="1">
      <alignment horizontal="left" vertical="center" wrapText="1" indent="1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 wrapText="1" indent="2"/>
    </xf>
    <xf numFmtId="49" fontId="12" fillId="4" borderId="5" xfId="0" applyNumberFormat="1" applyFont="1" applyFill="1" applyBorder="1" applyAlignment="1">
      <alignment horizontal="center" vertical="center"/>
    </xf>
    <xf numFmtId="4" fontId="11" fillId="4" borderId="5" xfId="20" applyNumberFormat="1" applyFont="1" applyFill="1" applyBorder="1" applyAlignment="1">
      <alignment horizontal="right" vertical="center"/>
      <protection/>
    </xf>
    <xf numFmtId="49" fontId="11" fillId="3" borderId="5" xfId="23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>
      <alignment horizontal="left" vertical="center" wrapText="1" indent="2"/>
    </xf>
    <xf numFmtId="49" fontId="12" fillId="0" borderId="5" xfId="0" applyNumberFormat="1" applyFont="1" applyBorder="1" applyAlignment="1">
      <alignment horizontal="center" vertical="center"/>
    </xf>
    <xf numFmtId="4" fontId="11" fillId="0" borderId="5" xfId="20" applyNumberFormat="1" applyFont="1" applyFill="1" applyBorder="1" applyAlignment="1">
      <alignment horizontal="right" vertical="center"/>
      <protection/>
    </xf>
    <xf numFmtId="49" fontId="11" fillId="3" borderId="4" xfId="0" applyNumberFormat="1" applyFont="1" applyFill="1" applyBorder="1" applyAlignment="1">
      <alignment horizontal="left" vertical="center" wrapText="1" indent="1"/>
    </xf>
    <xf numFmtId="49" fontId="12" fillId="3" borderId="5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 wrapText="1" indent="2"/>
    </xf>
    <xf numFmtId="49" fontId="17" fillId="0" borderId="4" xfId="0" applyNumberFormat="1" applyFont="1" applyBorder="1" applyAlignment="1">
      <alignment horizontal="left" vertical="center" wrapText="1" indent="3"/>
    </xf>
    <xf numFmtId="0" fontId="10" fillId="5" borderId="4" xfId="0" applyFont="1" applyFill="1" applyBorder="1" applyAlignment="1">
      <alignment horizontal="left" vertical="center" wrapText="1"/>
    </xf>
    <xf numFmtId="208" fontId="11" fillId="5" borderId="5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left" vertical="center" wrapText="1" indent="2"/>
    </xf>
    <xf numFmtId="208" fontId="12" fillId="6" borderId="5" xfId="0" applyNumberFormat="1" applyFont="1" applyFill="1" applyBorder="1" applyAlignment="1">
      <alignment horizontal="center" vertical="center" wrapText="1"/>
    </xf>
    <xf numFmtId="4" fontId="11" fillId="0" borderId="7" xfId="20" applyNumberFormat="1" applyFont="1" applyBorder="1" applyAlignment="1">
      <alignment horizontal="right" vertical="center"/>
      <protection/>
    </xf>
    <xf numFmtId="0" fontId="17" fillId="6" borderId="4" xfId="0" applyFont="1" applyFill="1" applyBorder="1" applyAlignment="1">
      <alignment horizontal="left" vertical="center" wrapText="1" indent="3"/>
    </xf>
    <xf numFmtId="208" fontId="4" fillId="6" borderId="5" xfId="0" applyNumberFormat="1" applyFont="1" applyFill="1" applyBorder="1" applyAlignment="1">
      <alignment horizontal="center" vertical="center" wrapText="1"/>
    </xf>
    <xf numFmtId="4" fontId="17" fillId="0" borderId="8" xfId="20" applyNumberFormat="1" applyFont="1" applyBorder="1" applyAlignment="1">
      <alignment horizontal="right" vertical="center"/>
      <protection/>
    </xf>
    <xf numFmtId="2" fontId="14" fillId="2" borderId="9" xfId="22" applyNumberFormat="1" applyFont="1" applyFill="1" applyBorder="1" applyAlignment="1" applyProtection="1">
      <alignment vertical="center"/>
      <protection hidden="1"/>
    </xf>
    <xf numFmtId="2" fontId="14" fillId="2" borderId="10" xfId="22" applyNumberFormat="1" applyFont="1" applyFill="1" applyBorder="1" applyAlignment="1" applyProtection="1">
      <alignment vertical="center"/>
      <protection hidden="1"/>
    </xf>
    <xf numFmtId="4" fontId="14" fillId="2" borderId="10" xfId="22" applyNumberFormat="1" applyFont="1" applyFill="1" applyBorder="1" applyAlignment="1">
      <alignment horizontal="right" vertical="center"/>
      <protection/>
    </xf>
    <xf numFmtId="3" fontId="14" fillId="2" borderId="11" xfId="22" applyNumberFormat="1" applyFont="1" applyFill="1" applyBorder="1" applyAlignment="1">
      <alignment horizontal="right" vertical="center"/>
      <protection/>
    </xf>
    <xf numFmtId="0" fontId="18" fillId="0" borderId="0" xfId="22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7" fillId="0" borderId="0" xfId="22" applyFont="1" applyAlignment="1">
      <alignment vertical="center"/>
      <protection/>
    </xf>
    <xf numFmtId="49" fontId="11" fillId="0" borderId="5" xfId="0" applyNumberFormat="1" applyFont="1" applyBorder="1" applyAlignment="1">
      <alignment horizontal="left" vertical="center" wrapText="1" indent="2"/>
    </xf>
    <xf numFmtId="0" fontId="17" fillId="0" borderId="5" xfId="0" applyFont="1" applyBorder="1" applyAlignment="1">
      <alignment horizontal="left" vertical="center" wrapText="1" indent="3"/>
    </xf>
    <xf numFmtId="0" fontId="4" fillId="0" borderId="0" xfId="22" applyFont="1" applyAlignment="1" applyProtection="1">
      <alignment horizontal="center" vertical="center" wrapText="1"/>
      <protection hidden="1"/>
    </xf>
    <xf numFmtId="0" fontId="12" fillId="0" borderId="12" xfId="25" applyFont="1" applyBorder="1" applyAlignment="1">
      <alignment horizontal="center" vertical="center" wrapText="1"/>
      <protection/>
    </xf>
    <xf numFmtId="0" fontId="12" fillId="0" borderId="10" xfId="25" applyFont="1" applyBorder="1" applyAlignment="1">
      <alignment horizontal="center" vertical="center" wrapText="1"/>
      <protection/>
    </xf>
    <xf numFmtId="0" fontId="12" fillId="0" borderId="13" xfId="25" applyFont="1" applyBorder="1" applyAlignment="1">
      <alignment horizontal="center" vertical="center" wrapText="1"/>
      <protection/>
    </xf>
    <xf numFmtId="0" fontId="12" fillId="0" borderId="14" xfId="25" applyFont="1" applyBorder="1" applyAlignment="1">
      <alignment horizontal="center" vertical="center" wrapText="1"/>
      <protection/>
    </xf>
    <xf numFmtId="0" fontId="8" fillId="0" borderId="0" xfId="18" applyNumberFormat="1" applyFont="1" applyFill="1" applyAlignment="1" applyProtection="1">
      <alignment horizontal="center" vertical="center" wrapText="1"/>
      <protection hidden="1"/>
    </xf>
    <xf numFmtId="0" fontId="12" fillId="0" borderId="15" xfId="22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22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25" applyFont="1" applyBorder="1" applyAlignment="1">
      <alignment horizontal="center" vertical="center" wrapText="1"/>
      <protection/>
    </xf>
    <xf numFmtId="0" fontId="12" fillId="0" borderId="17" xfId="25" applyFont="1" applyBorder="1" applyAlignment="1">
      <alignment horizontal="center" vertical="center" wrapText="1"/>
      <protection/>
    </xf>
    <xf numFmtId="0" fontId="12" fillId="0" borderId="12" xfId="2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20" applyNumberFormat="1" applyFont="1" applyFill="1" applyBorder="1" applyAlignment="1" applyProtection="1">
      <alignment horizontal="center" vertical="center" wrapText="1"/>
      <protection hidden="1"/>
    </xf>
  </cellXfs>
  <cellStyles count="18">
    <cellStyle name="Normal" xfId="0"/>
    <cellStyle name="Hyperlink" xfId="15"/>
    <cellStyle name="Currency" xfId="16"/>
    <cellStyle name="Currency [0]" xfId="17"/>
    <cellStyle name="Обычный_Tmp1" xfId="18"/>
    <cellStyle name="Обычный_Tmp14" xfId="19"/>
    <cellStyle name="Обычный_Tmp16" xfId="20"/>
    <cellStyle name="Обычный_Tmp18" xfId="21"/>
    <cellStyle name="Обычный_Tmp2" xfId="22"/>
    <cellStyle name="Обычный_Tmp3" xfId="23"/>
    <cellStyle name="Обычный_Tmp31" xfId="24"/>
    <cellStyle name="Обычный_Анализ на 01.04.06" xfId="25"/>
    <cellStyle name="Обычный_Новая Игирма" xfId="26"/>
    <cellStyle name="Обычный_ПРОГНОЗ ДОХОДОВ на 2007 год" xfId="27"/>
    <cellStyle name="Followed Hyperlink" xfId="28"/>
    <cellStyle name="Percent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workbookViewId="0" topLeftCell="A36">
      <selection activeCell="D40" sqref="D40"/>
    </sheetView>
  </sheetViews>
  <sheetFormatPr defaultColWidth="9.140625" defaultRowHeight="12.75"/>
  <cols>
    <col min="1" max="1" width="79.57421875" style="2" customWidth="1"/>
    <col min="2" max="2" width="21.57421875" style="2" customWidth="1"/>
    <col min="3" max="4" width="11.57421875" style="2" customWidth="1"/>
    <col min="5" max="5" width="10.421875" style="2" customWidth="1"/>
    <col min="6" max="224" width="9.140625" style="2" customWidth="1"/>
    <col min="225" max="16384" width="9.140625" style="2" customWidth="1"/>
  </cols>
  <sheetData>
    <row r="1" spans="1:5" ht="63.75" customHeight="1">
      <c r="A1" s="1"/>
      <c r="C1" s="111" t="s">
        <v>107</v>
      </c>
      <c r="D1" s="111"/>
      <c r="E1" s="111"/>
    </row>
    <row r="2" spans="1:5" ht="15.75" customHeight="1">
      <c r="A2" s="3"/>
      <c r="B2" s="3"/>
      <c r="C2" s="4"/>
      <c r="D2" s="4"/>
      <c r="E2" s="4"/>
    </row>
    <row r="3" spans="1:21" ht="60.75" customHeight="1">
      <c r="A3" s="116" t="s">
        <v>0</v>
      </c>
      <c r="B3" s="116"/>
      <c r="C3" s="116"/>
      <c r="D3" s="116"/>
      <c r="E3" s="11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2.75" customHeight="1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5" ht="15.75" customHeight="1" thickBot="1">
      <c r="A5" s="7"/>
      <c r="B5" s="7"/>
      <c r="D5" s="8"/>
      <c r="E5" s="9" t="s">
        <v>1</v>
      </c>
    </row>
    <row r="6" spans="1:5" s="10" customFormat="1" ht="13.5" customHeight="1">
      <c r="A6" s="117" t="s">
        <v>2</v>
      </c>
      <c r="B6" s="121" t="s">
        <v>3</v>
      </c>
      <c r="C6" s="119" t="s">
        <v>4</v>
      </c>
      <c r="D6" s="112" t="s">
        <v>5</v>
      </c>
      <c r="E6" s="114" t="s">
        <v>6</v>
      </c>
    </row>
    <row r="7" spans="1:5" s="10" customFormat="1" ht="23.25" customHeight="1" thickBot="1">
      <c r="A7" s="118"/>
      <c r="B7" s="122"/>
      <c r="C7" s="120"/>
      <c r="D7" s="113"/>
      <c r="E7" s="115"/>
    </row>
    <row r="8" spans="1:5" s="15" customFormat="1" ht="20.25" customHeight="1">
      <c r="A8" s="11" t="s">
        <v>7</v>
      </c>
      <c r="B8" s="12" t="s">
        <v>8</v>
      </c>
      <c r="C8" s="13">
        <f>C9+C33+C36+C24+C30</f>
        <v>684</v>
      </c>
      <c r="D8" s="13">
        <f>D9+D33+D36+D24+D30</f>
        <v>662.8000000000001</v>
      </c>
      <c r="E8" s="14">
        <f>D8/C8*100</f>
        <v>96.90058479532165</v>
      </c>
    </row>
    <row r="9" spans="1:5" s="20" customFormat="1" ht="16.5" customHeight="1">
      <c r="A9" s="16" t="s">
        <v>9</v>
      </c>
      <c r="B9" s="17" t="s">
        <v>10</v>
      </c>
      <c r="C9" s="18">
        <f>C10</f>
        <v>191</v>
      </c>
      <c r="D9" s="18">
        <f>D10</f>
        <v>163.1</v>
      </c>
      <c r="E9" s="19">
        <f>D9/C9*100</f>
        <v>85.39267015706807</v>
      </c>
    </row>
    <row r="10" spans="1:5" s="10" customFormat="1" ht="13.5" customHeight="1">
      <c r="A10" s="21" t="s">
        <v>11</v>
      </c>
      <c r="B10" s="22" t="s">
        <v>12</v>
      </c>
      <c r="C10" s="23">
        <f>SUM(C11:C12)</f>
        <v>191</v>
      </c>
      <c r="D10" s="23">
        <f>SUM(D11:D12)</f>
        <v>163.1</v>
      </c>
      <c r="E10" s="24">
        <f>D10/C10*100</f>
        <v>85.39267015706807</v>
      </c>
    </row>
    <row r="11" spans="1:5" s="10" customFormat="1" ht="51">
      <c r="A11" s="25" t="s">
        <v>13</v>
      </c>
      <c r="B11" s="26" t="s">
        <v>14</v>
      </c>
      <c r="C11" s="27">
        <v>191</v>
      </c>
      <c r="D11" s="27">
        <v>163.1</v>
      </c>
      <c r="E11" s="28">
        <f>D11/C11*100</f>
        <v>85.39267015706807</v>
      </c>
    </row>
    <row r="12" spans="1:5" s="10" customFormat="1" ht="45.75" customHeight="1" hidden="1" thickBot="1">
      <c r="A12" s="29" t="s">
        <v>15</v>
      </c>
      <c r="B12" s="30" t="s">
        <v>16</v>
      </c>
      <c r="C12" s="31"/>
      <c r="D12" s="31"/>
      <c r="E12" s="32"/>
    </row>
    <row r="13" spans="1:5" s="10" customFormat="1" ht="25.5" customHeight="1" hidden="1">
      <c r="A13" s="33" t="s">
        <v>17</v>
      </c>
      <c r="B13" s="34" t="s">
        <v>18</v>
      </c>
      <c r="C13" s="35"/>
      <c r="D13" s="35"/>
      <c r="E13" s="36"/>
    </row>
    <row r="14" spans="1:5" s="10" customFormat="1" ht="13.5" customHeight="1" hidden="1">
      <c r="A14" s="37" t="s">
        <v>19</v>
      </c>
      <c r="B14" s="38" t="s">
        <v>20</v>
      </c>
      <c r="C14" s="31"/>
      <c r="D14" s="31"/>
      <c r="E14" s="32"/>
    </row>
    <row r="15" spans="1:5" s="10" customFormat="1" ht="38.25" customHeight="1" hidden="1">
      <c r="A15" s="39" t="s">
        <v>21</v>
      </c>
      <c r="B15" s="40" t="s">
        <v>22</v>
      </c>
      <c r="C15" s="31"/>
      <c r="D15" s="31"/>
      <c r="E15" s="32"/>
    </row>
    <row r="16" spans="1:5" s="10" customFormat="1" ht="22.5" customHeight="1" hidden="1" thickBot="1">
      <c r="A16" s="41" t="s">
        <v>23</v>
      </c>
      <c r="B16" s="22" t="s">
        <v>24</v>
      </c>
      <c r="C16" s="23"/>
      <c r="D16" s="23"/>
      <c r="E16" s="24"/>
    </row>
    <row r="17" spans="1:5" s="10" customFormat="1" ht="23.25" customHeight="1" hidden="1">
      <c r="A17" s="42" t="s">
        <v>25</v>
      </c>
      <c r="B17" s="43" t="s">
        <v>26</v>
      </c>
      <c r="C17" s="27"/>
      <c r="D17" s="27"/>
      <c r="E17" s="28"/>
    </row>
    <row r="18" spans="1:5" s="10" customFormat="1" ht="57" customHeight="1" hidden="1">
      <c r="A18" s="42" t="s">
        <v>27</v>
      </c>
      <c r="B18" s="43" t="s">
        <v>28</v>
      </c>
      <c r="C18" s="27"/>
      <c r="D18" s="27"/>
      <c r="E18" s="28"/>
    </row>
    <row r="19" spans="1:5" s="10" customFormat="1" ht="45.75" customHeight="1" hidden="1">
      <c r="A19" s="42" t="s">
        <v>29</v>
      </c>
      <c r="B19" s="43" t="s">
        <v>30</v>
      </c>
      <c r="C19" s="31"/>
      <c r="D19" s="31"/>
      <c r="E19" s="32"/>
    </row>
    <row r="20" spans="1:5" s="10" customFormat="1" ht="23.25" customHeight="1" hidden="1">
      <c r="A20" s="42" t="s">
        <v>31</v>
      </c>
      <c r="B20" s="43" t="s">
        <v>32</v>
      </c>
      <c r="C20" s="27"/>
      <c r="D20" s="27"/>
      <c r="E20" s="28"/>
    </row>
    <row r="21" spans="1:5" s="10" customFormat="1" ht="23.25" customHeight="1" hidden="1">
      <c r="A21" s="42" t="s">
        <v>33</v>
      </c>
      <c r="B21" s="43" t="s">
        <v>34</v>
      </c>
      <c r="C21" s="31"/>
      <c r="D21" s="31"/>
      <c r="E21" s="32"/>
    </row>
    <row r="22" spans="1:5" s="10" customFormat="1" ht="23.25" customHeight="1" hidden="1">
      <c r="A22" s="42" t="s">
        <v>35</v>
      </c>
      <c r="B22" s="43" t="s">
        <v>36</v>
      </c>
      <c r="C22" s="27"/>
      <c r="D22" s="27"/>
      <c r="E22" s="28"/>
    </row>
    <row r="23" spans="1:5" s="10" customFormat="1" ht="23.25" customHeight="1" hidden="1" thickBot="1">
      <c r="A23" s="42" t="s">
        <v>37</v>
      </c>
      <c r="B23" s="43" t="s">
        <v>38</v>
      </c>
      <c r="C23" s="31"/>
      <c r="D23" s="31"/>
      <c r="E23" s="32"/>
    </row>
    <row r="24" spans="1:5" s="10" customFormat="1" ht="25.5">
      <c r="A24" s="44" t="s">
        <v>39</v>
      </c>
      <c r="B24" s="45" t="s">
        <v>40</v>
      </c>
      <c r="C24" s="46">
        <f>C25</f>
        <v>341</v>
      </c>
      <c r="D24" s="46">
        <f>D25</f>
        <v>347.8</v>
      </c>
      <c r="E24" s="19">
        <f aca="true" t="shared" si="0" ref="E24:E57">D24/C24*100</f>
        <v>101.99413489736071</v>
      </c>
    </row>
    <row r="25" spans="1:5" s="10" customFormat="1" ht="25.5">
      <c r="A25" s="47" t="s">
        <v>41</v>
      </c>
      <c r="B25" s="48" t="s">
        <v>42</v>
      </c>
      <c r="C25" s="35">
        <f>C26+C27+C28+C29</f>
        <v>341</v>
      </c>
      <c r="D25" s="35">
        <f>D26+D27+D28+D29</f>
        <v>347.8</v>
      </c>
      <c r="E25" s="24">
        <f t="shared" si="0"/>
        <v>101.99413489736071</v>
      </c>
    </row>
    <row r="26" spans="1:5" s="10" customFormat="1" ht="38.25">
      <c r="A26" s="25" t="s">
        <v>43</v>
      </c>
      <c r="B26" s="49" t="s">
        <v>44</v>
      </c>
      <c r="C26" s="31">
        <v>137</v>
      </c>
      <c r="D26" s="31">
        <v>131.3</v>
      </c>
      <c r="E26" s="28">
        <f t="shared" si="0"/>
        <v>95.83941605839416</v>
      </c>
    </row>
    <row r="27" spans="1:5" s="10" customFormat="1" ht="51">
      <c r="A27" s="25" t="s">
        <v>45</v>
      </c>
      <c r="B27" s="49" t="s">
        <v>46</v>
      </c>
      <c r="C27" s="31">
        <v>3</v>
      </c>
      <c r="D27" s="31">
        <v>2.9</v>
      </c>
      <c r="E27" s="28">
        <f t="shared" si="0"/>
        <v>96.66666666666667</v>
      </c>
    </row>
    <row r="28" spans="1:5" s="10" customFormat="1" ht="38.25">
      <c r="A28" s="25" t="s">
        <v>47</v>
      </c>
      <c r="B28" s="49" t="s">
        <v>48</v>
      </c>
      <c r="C28" s="31">
        <v>201</v>
      </c>
      <c r="D28" s="31">
        <v>224.9</v>
      </c>
      <c r="E28" s="28">
        <f t="shared" si="0"/>
        <v>111.8905472636816</v>
      </c>
    </row>
    <row r="29" spans="1:5" s="10" customFormat="1" ht="38.25">
      <c r="A29" s="25" t="s">
        <v>49</v>
      </c>
      <c r="B29" s="49" t="s">
        <v>50</v>
      </c>
      <c r="C29" s="31"/>
      <c r="D29" s="31">
        <v>-11.3</v>
      </c>
      <c r="E29" s="28"/>
    </row>
    <row r="30" spans="1:5" s="10" customFormat="1" ht="13.5">
      <c r="A30" s="50" t="s">
        <v>51</v>
      </c>
      <c r="B30" s="51" t="s">
        <v>52</v>
      </c>
      <c r="C30" s="46">
        <f>C31</f>
        <v>2</v>
      </c>
      <c r="D30" s="46">
        <f>D31</f>
        <v>1.6</v>
      </c>
      <c r="E30" s="19">
        <f t="shared" si="0"/>
        <v>80</v>
      </c>
    </row>
    <row r="31" spans="1:5" s="10" customFormat="1" ht="13.5">
      <c r="A31" s="52" t="s">
        <v>53</v>
      </c>
      <c r="B31" s="53" t="s">
        <v>54</v>
      </c>
      <c r="C31" s="35">
        <f>C32</f>
        <v>2</v>
      </c>
      <c r="D31" s="35">
        <f>D32</f>
        <v>1.6</v>
      </c>
      <c r="E31" s="24">
        <f t="shared" si="0"/>
        <v>80</v>
      </c>
    </row>
    <row r="32" spans="1:5" s="10" customFormat="1" ht="38.25">
      <c r="A32" s="25" t="s">
        <v>55</v>
      </c>
      <c r="B32" s="54" t="s">
        <v>56</v>
      </c>
      <c r="C32" s="31">
        <v>2</v>
      </c>
      <c r="D32" s="31">
        <v>1.6</v>
      </c>
      <c r="E32" s="28">
        <f t="shared" si="0"/>
        <v>80</v>
      </c>
    </row>
    <row r="33" spans="1:5" s="10" customFormat="1" ht="18.75" customHeight="1">
      <c r="A33" s="55" t="s">
        <v>57</v>
      </c>
      <c r="B33" s="56" t="s">
        <v>58</v>
      </c>
      <c r="C33" s="46">
        <f>C34</f>
        <v>5</v>
      </c>
      <c r="D33" s="46">
        <f>D34</f>
        <v>4.4</v>
      </c>
      <c r="E33" s="19">
        <f t="shared" si="0"/>
        <v>88.00000000000001</v>
      </c>
    </row>
    <row r="34" spans="1:5" s="10" customFormat="1" ht="27" customHeight="1">
      <c r="A34" s="57" t="s">
        <v>59</v>
      </c>
      <c r="B34" s="58" t="s">
        <v>60</v>
      </c>
      <c r="C34" s="35">
        <f>C35</f>
        <v>5</v>
      </c>
      <c r="D34" s="35">
        <f>D35</f>
        <v>4.4</v>
      </c>
      <c r="E34" s="24">
        <f t="shared" si="0"/>
        <v>88.00000000000001</v>
      </c>
    </row>
    <row r="35" spans="1:5" s="10" customFormat="1" ht="51">
      <c r="A35" s="59" t="s">
        <v>61</v>
      </c>
      <c r="B35" s="60" t="s">
        <v>62</v>
      </c>
      <c r="C35" s="31">
        <v>5</v>
      </c>
      <c r="D35" s="31">
        <v>4.4</v>
      </c>
      <c r="E35" s="28">
        <f t="shared" si="0"/>
        <v>88.00000000000001</v>
      </c>
    </row>
    <row r="36" spans="1:5" s="10" customFormat="1" ht="25.5">
      <c r="A36" s="50" t="s">
        <v>17</v>
      </c>
      <c r="B36" s="51" t="s">
        <v>63</v>
      </c>
      <c r="C36" s="61">
        <f>C37</f>
        <v>145</v>
      </c>
      <c r="D36" s="61">
        <f>D37</f>
        <v>145.9</v>
      </c>
      <c r="E36" s="19">
        <f t="shared" si="0"/>
        <v>100.62068965517241</v>
      </c>
    </row>
    <row r="37" spans="1:5" s="10" customFormat="1" ht="51">
      <c r="A37" s="62" t="s">
        <v>64</v>
      </c>
      <c r="B37" s="53" t="s">
        <v>65</v>
      </c>
      <c r="C37" s="63">
        <f>C38</f>
        <v>145</v>
      </c>
      <c r="D37" s="63">
        <f>D38</f>
        <v>145.9</v>
      </c>
      <c r="E37" s="24">
        <f t="shared" si="0"/>
        <v>100.62068965517241</v>
      </c>
    </row>
    <row r="38" spans="1:5" s="10" customFormat="1" ht="51">
      <c r="A38" s="64" t="s">
        <v>66</v>
      </c>
      <c r="B38" s="65" t="s">
        <v>67</v>
      </c>
      <c r="C38" s="66">
        <v>145</v>
      </c>
      <c r="D38" s="66">
        <v>145.9</v>
      </c>
      <c r="E38" s="28">
        <f t="shared" si="0"/>
        <v>100.62068965517241</v>
      </c>
    </row>
    <row r="39" spans="1:5" ht="21" customHeight="1">
      <c r="A39" s="67" t="s">
        <v>68</v>
      </c>
      <c r="B39" s="68" t="s">
        <v>69</v>
      </c>
      <c r="C39" s="69">
        <f>SUM(C40)</f>
        <v>5824.7</v>
      </c>
      <c r="D39" s="69">
        <f>SUM(D40)</f>
        <v>5824.7</v>
      </c>
      <c r="E39" s="14">
        <f t="shared" si="0"/>
        <v>100</v>
      </c>
    </row>
    <row r="40" spans="1:5" s="73" customFormat="1" ht="28.5">
      <c r="A40" s="70" t="s">
        <v>70</v>
      </c>
      <c r="B40" s="71" t="s">
        <v>71</v>
      </c>
      <c r="C40" s="72">
        <f>SUM(C41,C44,C47)+C50+C55</f>
        <v>5824.7</v>
      </c>
      <c r="D40" s="72">
        <f>SUM(D41,D44,D47)+D50+D55</f>
        <v>5824.7</v>
      </c>
      <c r="E40" s="19">
        <f t="shared" si="0"/>
        <v>100</v>
      </c>
    </row>
    <row r="41" spans="1:5" s="73" customFormat="1" ht="13.5">
      <c r="A41" s="74" t="s">
        <v>72</v>
      </c>
      <c r="B41" s="71" t="s">
        <v>73</v>
      </c>
      <c r="C41" s="75">
        <f>SUM(C42)</f>
        <v>2138.1</v>
      </c>
      <c r="D41" s="75">
        <f>SUM(D42)</f>
        <v>2138.1</v>
      </c>
      <c r="E41" s="19">
        <f t="shared" si="0"/>
        <v>100</v>
      </c>
    </row>
    <row r="42" spans="1:5" s="73" customFormat="1" ht="13.5">
      <c r="A42" s="76" t="s">
        <v>74</v>
      </c>
      <c r="B42" s="77" t="s">
        <v>75</v>
      </c>
      <c r="C42" s="78">
        <f>SUM(C43)</f>
        <v>2138.1</v>
      </c>
      <c r="D42" s="78">
        <f>SUM(D43)</f>
        <v>2138.1</v>
      </c>
      <c r="E42" s="24">
        <f t="shared" si="0"/>
        <v>100</v>
      </c>
    </row>
    <row r="43" spans="1:5" s="73" customFormat="1" ht="13.5">
      <c r="A43" s="79" t="s">
        <v>76</v>
      </c>
      <c r="B43" s="26" t="s">
        <v>77</v>
      </c>
      <c r="C43" s="80">
        <v>2138.1</v>
      </c>
      <c r="D43" s="80">
        <v>2138.1</v>
      </c>
      <c r="E43" s="28">
        <f t="shared" si="0"/>
        <v>100</v>
      </c>
    </row>
    <row r="44" spans="1:5" s="73" customFormat="1" ht="25.5">
      <c r="A44" s="81" t="s">
        <v>78</v>
      </c>
      <c r="B44" s="82" t="s">
        <v>79</v>
      </c>
      <c r="C44" s="75">
        <f>SUM(C45)</f>
        <v>3624.3</v>
      </c>
      <c r="D44" s="75">
        <f>SUM(D45)</f>
        <v>3624.3</v>
      </c>
      <c r="E44" s="19">
        <f t="shared" si="0"/>
        <v>100</v>
      </c>
    </row>
    <row r="45" spans="1:5" s="73" customFormat="1" ht="13.5">
      <c r="A45" s="83" t="s">
        <v>80</v>
      </c>
      <c r="B45" s="84" t="s">
        <v>81</v>
      </c>
      <c r="C45" s="85">
        <f>SUM(C46)</f>
        <v>3624.3</v>
      </c>
      <c r="D45" s="85">
        <f>SUM(D46)</f>
        <v>3624.3</v>
      </c>
      <c r="E45" s="24">
        <f t="shared" si="0"/>
        <v>100</v>
      </c>
    </row>
    <row r="46" spans="1:5" s="73" customFormat="1" ht="13.5">
      <c r="A46" s="79" t="s">
        <v>82</v>
      </c>
      <c r="B46" s="26" t="s">
        <v>83</v>
      </c>
      <c r="C46" s="80">
        <v>3624.3</v>
      </c>
      <c r="D46" s="80">
        <v>3624.3</v>
      </c>
      <c r="E46" s="28">
        <f t="shared" si="0"/>
        <v>100</v>
      </c>
    </row>
    <row r="47" spans="1:5" s="73" customFormat="1" ht="13.5">
      <c r="A47" s="81" t="s">
        <v>84</v>
      </c>
      <c r="B47" s="86" t="s">
        <v>85</v>
      </c>
      <c r="C47" s="75">
        <f>SUM(C48)+C53</f>
        <v>61.300000000000004</v>
      </c>
      <c r="D47" s="75">
        <f>SUM(D48)+D53</f>
        <v>61.300000000000004</v>
      </c>
      <c r="E47" s="19">
        <f t="shared" si="0"/>
        <v>100</v>
      </c>
    </row>
    <row r="48" spans="1:5" s="73" customFormat="1" ht="25.5">
      <c r="A48" s="87" t="s">
        <v>86</v>
      </c>
      <c r="B48" s="88" t="s">
        <v>87</v>
      </c>
      <c r="C48" s="89">
        <f>SUM(C49)</f>
        <v>60.6</v>
      </c>
      <c r="D48" s="89">
        <f>SUM(D49)</f>
        <v>60.6</v>
      </c>
      <c r="E48" s="24">
        <f t="shared" si="0"/>
        <v>100</v>
      </c>
    </row>
    <row r="49" spans="1:5" s="73" customFormat="1" ht="24.75" customHeight="1">
      <c r="A49" s="79" t="s">
        <v>88</v>
      </c>
      <c r="B49" s="26" t="s">
        <v>89</v>
      </c>
      <c r="C49" s="80">
        <v>60.6</v>
      </c>
      <c r="D49" s="80">
        <v>60.6</v>
      </c>
      <c r="E49" s="28">
        <f t="shared" si="0"/>
        <v>100</v>
      </c>
    </row>
    <row r="50" spans="1:5" s="73" customFormat="1" ht="13.5" customHeight="1" hidden="1">
      <c r="A50" s="90" t="s">
        <v>90</v>
      </c>
      <c r="B50" s="91" t="s">
        <v>91</v>
      </c>
      <c r="C50" s="75">
        <f>C51</f>
        <v>0</v>
      </c>
      <c r="D50" s="75"/>
      <c r="E50" s="28" t="e">
        <f t="shared" si="0"/>
        <v>#DIV/0!</v>
      </c>
    </row>
    <row r="51" spans="1:5" s="73" customFormat="1" ht="13.5" customHeight="1" hidden="1">
      <c r="A51" s="92" t="s">
        <v>92</v>
      </c>
      <c r="B51" s="88" t="s">
        <v>93</v>
      </c>
      <c r="C51" s="78">
        <f>C52</f>
        <v>0</v>
      </c>
      <c r="D51" s="78"/>
      <c r="E51" s="28" t="e">
        <f t="shared" si="0"/>
        <v>#DIV/0!</v>
      </c>
    </row>
    <row r="52" spans="1:5" s="73" customFormat="1" ht="13.5" customHeight="1" hidden="1">
      <c r="A52" s="93" t="s">
        <v>94</v>
      </c>
      <c r="B52" s="26" t="s">
        <v>95</v>
      </c>
      <c r="C52" s="80"/>
      <c r="D52" s="80"/>
      <c r="E52" s="28" t="e">
        <f t="shared" si="0"/>
        <v>#DIV/0!</v>
      </c>
    </row>
    <row r="53" spans="1:5" s="73" customFormat="1" ht="26.25" customHeight="1">
      <c r="A53" s="109" t="s">
        <v>103</v>
      </c>
      <c r="B53" s="88" t="s">
        <v>104</v>
      </c>
      <c r="C53" s="78">
        <f>C54</f>
        <v>0.7</v>
      </c>
      <c r="D53" s="78">
        <f>D54</f>
        <v>0.7</v>
      </c>
      <c r="E53" s="28">
        <f t="shared" si="0"/>
        <v>100</v>
      </c>
    </row>
    <row r="54" spans="1:5" s="73" customFormat="1" ht="28.5" customHeight="1">
      <c r="A54" s="110" t="s">
        <v>105</v>
      </c>
      <c r="B54" s="26" t="s">
        <v>106</v>
      </c>
      <c r="C54" s="80">
        <v>0.7</v>
      </c>
      <c r="D54" s="80">
        <v>0.7</v>
      </c>
      <c r="E54" s="28">
        <f t="shared" si="0"/>
        <v>100</v>
      </c>
    </row>
    <row r="55" spans="1:5" s="73" customFormat="1" ht="76.5" customHeight="1">
      <c r="A55" s="94" t="s">
        <v>96</v>
      </c>
      <c r="B55" s="95" t="s">
        <v>97</v>
      </c>
      <c r="C55" s="75">
        <f>C56</f>
        <v>1</v>
      </c>
      <c r="D55" s="75">
        <f>D56</f>
        <v>1</v>
      </c>
      <c r="E55" s="19">
        <f t="shared" si="0"/>
        <v>100</v>
      </c>
    </row>
    <row r="56" spans="1:5" s="73" customFormat="1" ht="36">
      <c r="A56" s="96" t="s">
        <v>98</v>
      </c>
      <c r="B56" s="97" t="s">
        <v>99</v>
      </c>
      <c r="C56" s="98">
        <f>C57</f>
        <v>1</v>
      </c>
      <c r="D56" s="98">
        <f>D57</f>
        <v>1</v>
      </c>
      <c r="E56" s="28">
        <f t="shared" si="0"/>
        <v>100</v>
      </c>
    </row>
    <row r="57" spans="1:5" s="73" customFormat="1" ht="38.25">
      <c r="A57" s="99" t="s">
        <v>100</v>
      </c>
      <c r="B57" s="100" t="s">
        <v>101</v>
      </c>
      <c r="C57" s="101">
        <v>1</v>
      </c>
      <c r="D57" s="101">
        <v>1</v>
      </c>
      <c r="E57" s="28">
        <f t="shared" si="0"/>
        <v>100</v>
      </c>
    </row>
    <row r="58" spans="1:5" s="106" customFormat="1" ht="21" customHeight="1" thickBot="1">
      <c r="A58" s="102" t="s">
        <v>102</v>
      </c>
      <c r="B58" s="103"/>
      <c r="C58" s="104">
        <f>C39+C8</f>
        <v>6508.7</v>
      </c>
      <c r="D58" s="104">
        <f>D39+D8</f>
        <v>6487.5</v>
      </c>
      <c r="E58" s="105">
        <f>D58/C58*100</f>
        <v>99.674282114708</v>
      </c>
    </row>
    <row r="59" spans="1:5" ht="11.25" customHeight="1">
      <c r="A59" s="7"/>
      <c r="B59" s="7"/>
      <c r="C59" s="7"/>
      <c r="D59" s="7"/>
      <c r="E59" s="7"/>
    </row>
    <row r="60" spans="1:5" ht="13.5">
      <c r="A60" s="107"/>
      <c r="B60" s="107"/>
      <c r="C60" s="108"/>
      <c r="D60" s="108"/>
      <c r="E60" s="108"/>
    </row>
    <row r="61" spans="1:5" ht="13.5">
      <c r="A61" s="108"/>
      <c r="B61" s="108"/>
      <c r="C61" s="108"/>
      <c r="D61" s="108"/>
      <c r="E61" s="108"/>
    </row>
    <row r="62" spans="1:5" ht="13.5">
      <c r="A62" s="108"/>
      <c r="B62" s="108"/>
      <c r="C62" s="108"/>
      <c r="D62" s="108"/>
      <c r="E62" s="108"/>
    </row>
    <row r="63" spans="1:5" ht="13.5">
      <c r="A63" s="108"/>
      <c r="B63" s="108"/>
      <c r="C63" s="108"/>
      <c r="D63" s="108"/>
      <c r="E63" s="108"/>
    </row>
    <row r="64" spans="1:5" ht="13.5">
      <c r="A64" s="108"/>
      <c r="B64" s="108"/>
      <c r="C64" s="108"/>
      <c r="D64" s="108"/>
      <c r="E64" s="108"/>
    </row>
    <row r="65" spans="1:5" ht="13.5">
      <c r="A65" s="108"/>
      <c r="B65" s="108"/>
      <c r="C65" s="108"/>
      <c r="D65" s="108"/>
      <c r="E65" s="108"/>
    </row>
    <row r="66" spans="1:5" ht="13.5">
      <c r="A66" s="108"/>
      <c r="B66" s="108"/>
      <c r="C66" s="108"/>
      <c r="D66" s="108"/>
      <c r="E66" s="108"/>
    </row>
    <row r="67" spans="1:5" ht="13.5">
      <c r="A67" s="108"/>
      <c r="B67" s="108"/>
      <c r="C67" s="108"/>
      <c r="D67" s="108"/>
      <c r="E67" s="108"/>
    </row>
    <row r="68" spans="1:5" ht="13.5">
      <c r="A68" s="108"/>
      <c r="B68" s="108"/>
      <c r="C68" s="108"/>
      <c r="D68" s="108"/>
      <c r="E68" s="108"/>
    </row>
  </sheetData>
  <mergeCells count="7">
    <mergeCell ref="C1:E1"/>
    <mergeCell ref="D6:D7"/>
    <mergeCell ref="E6:E7"/>
    <mergeCell ref="A3:E3"/>
    <mergeCell ref="A6:A7"/>
    <mergeCell ref="C6:C7"/>
    <mergeCell ref="B6:B7"/>
  </mergeCells>
  <printOptions/>
  <pageMargins left="0.984251968503937" right="0" top="0.3937007874015748" bottom="0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2015-01-30T05:10:35Z</cp:lastPrinted>
  <dcterms:created xsi:type="dcterms:W3CDTF">1996-10-08T23:32:33Z</dcterms:created>
  <dcterms:modified xsi:type="dcterms:W3CDTF">2015-02-17T08:47:29Z</dcterms:modified>
  <cp:category/>
  <cp:version/>
  <cp:contentType/>
  <cp:contentStatus/>
</cp:coreProperties>
</file>